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896" yWindow="1044" windowWidth="19512" windowHeight="9864"/>
  </bookViews>
  <sheets>
    <sheet name="расценки" sheetId="4" r:id="rId1"/>
    <sheet name="пример сметы" sheetId="2" r:id="rId2"/>
    <sheet name="Как пользоваться" sheetId="3" r:id="rId3"/>
  </sheets>
  <definedNames>
    <definedName name="курс" localSheetId="0">расценки!$E$4</definedName>
    <definedName name="курс">#REF!</definedName>
    <definedName name="_xlnm.Print_Area" localSheetId="0">расценки!$A$1:$F$194</definedName>
  </definedNames>
  <calcPr calcId="125725"/>
</workbook>
</file>

<file path=xl/calcChain.xml><?xml version="1.0" encoding="utf-8"?>
<calcChain xmlns="http://schemas.openxmlformats.org/spreadsheetml/2006/main">
  <c r="F5" i="2"/>
  <c r="F8" l="1"/>
  <c r="F193" i="4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28"/>
  <c r="F127"/>
  <c r="F126"/>
  <c r="F125"/>
  <c r="F124"/>
  <c r="F123"/>
  <c r="F122"/>
  <c r="F121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173" l="1"/>
  <c r="F194"/>
  <c r="F27"/>
  <c r="F119"/>
  <c r="H4" l="1"/>
</calcChain>
</file>

<file path=xl/sharedStrings.xml><?xml version="1.0" encoding="utf-8"?>
<sst xmlns="http://schemas.openxmlformats.org/spreadsheetml/2006/main" count="389" uniqueCount="231">
  <si>
    <t>№ пп</t>
  </si>
  <si>
    <t>Наименование</t>
  </si>
  <si>
    <t>Ед. изм.</t>
  </si>
  <si>
    <t>Стоимость единицы, руб.</t>
  </si>
  <si>
    <t>шт.</t>
  </si>
  <si>
    <t>п.м.</t>
  </si>
  <si>
    <t>м3</t>
  </si>
  <si>
    <t>час.</t>
  </si>
  <si>
    <t>м</t>
  </si>
  <si>
    <t>шт</t>
  </si>
  <si>
    <t>Количество</t>
  </si>
  <si>
    <t>Цена</t>
  </si>
  <si>
    <t>Разработка грунта вручную в траншеях : с креплением шириной до 2 м,  глубиной до 3 м (От группы грунтов (3-4), минимум)</t>
  </si>
  <si>
    <t>Кладка стен готовым раствором: из легкобетонных камней   (От высоты этажа: до 4 м/выше 4м. С расшивкой швов, минимум)</t>
  </si>
  <si>
    <t>компл</t>
  </si>
  <si>
    <t>Составление сметы, электрический плана - схемы:   (От стоимости работ, стоимость 1%:_)</t>
  </si>
  <si>
    <t>схема</t>
  </si>
  <si>
    <t>Транспортные расходы   (От стоимости материалов, стоимость 7-12%:_)</t>
  </si>
  <si>
    <t>Комплектация, поиск материалов   (От стоимости материалов, стоимость 2%:_)</t>
  </si>
  <si>
    <t>Надбавка за высотные работы: от 3 м   (К стоимости работ, стоимость 10-20%:_)</t>
  </si>
  <si>
    <t>Надбавка за стесненные условия   (стоимость 15%:_)</t>
  </si>
  <si>
    <t>ДЕМОНТАЖ: Считать 1 кабель: Проводки скрытой  (Штроблен. - отдельно)</t>
  </si>
  <si>
    <t>ДЕМОНТАЖ: Считать 1 кабель: Проводки наружной</t>
  </si>
  <si>
    <t>ДЕМОНТАЖ: Считать 1 кабель: Вытяжка из каналов  (От сложности проекта, минимум)</t>
  </si>
  <si>
    <t>ДЕМОНТАЖ: Считать 1 кабель: Вытяжка из каналов- в т.ч. с частичным штроблением чисткой  (От сложности проекта, минимум)</t>
  </si>
  <si>
    <t>ДЕМОНТАЖ: Считать 1 кабель: Вытяжка провода из канала с затяжкой нового кабеля</t>
  </si>
  <si>
    <t>ДЕМОНТАЖ: Считать 1 кабель: Розеток, выключателей</t>
  </si>
  <si>
    <t>ДЕМОНТАЖ: Считать 1 кабель: Коробки распаечной</t>
  </si>
  <si>
    <t>ДЕМОНТАЖ: Считать 1 кабель: Светильников, трансформаторов  (От сложности работ, минимум)</t>
  </si>
  <si>
    <t>ДЕМОНТАЖ: Считать 1 кабель: Светильников, трансформаторов  (От сложности работ, максимум)</t>
  </si>
  <si>
    <t>ДЕМОНТАЖ: Считать 1 кабель: Щитков вводных внутриквартирных (от 6-24 гр.)  (Снятие навесного щита, удаление вход.-вых. проводки, минимум)</t>
  </si>
  <si>
    <t>ДЕМОНТАЖ: Считать 1 кабель: Щитков вводных внутриквартирных (от 6-24 гр.)  (Снятие навесного щита, удаление вход.-вых. проводки, максимум)</t>
  </si>
  <si>
    <t>ДЕМОНТАЖ: Считать 1 кабель: Электрических счетчиков: 1 фаза</t>
  </si>
  <si>
    <t>ДЕМОНТАЖ: Считать 1 кабель: Электрических счетчиков: 3 фазы</t>
  </si>
  <si>
    <t>Прочие демонтажные работы (От стоимости и сложности монтажа 30-50%)</t>
  </si>
  <si>
    <t>Монтаж кабеля, провода т.е. (крепеж)  (до 5 жил, сечение жилы до 6 мм2): открытой на скобах  (Штроб. отдельно)</t>
  </si>
  <si>
    <t>Монтаж кабеля, провода т.е. (крепеж)  (до 5 жил, сечение жилы до 6 мм2): скрытой внутри борозды, на тросах  (Штроб. отдельно)</t>
  </si>
  <si>
    <t>Монтаж кабеля, провода т.е. (крепеж)  (до 5 жил, сечение жилы до 6 мм2): на каждый дополнительный кабель в пучке + 20 руб.</t>
  </si>
  <si>
    <t>Затяжка провода, кабеля в трубы, в эл. короба, в кабель-каналы   (От сечения, (мм), минимум)</t>
  </si>
  <si>
    <t>Затяжка провода, кабеля в трубы, в эл. короба, в кабель-каналы   (От сечения, (мм), максимум)</t>
  </si>
  <si>
    <t>Монтаж силового кабеля сечением жилы до: 10-25  мм кВ (Прокладка кабеля открыто)</t>
  </si>
  <si>
    <t>Монтаж силового кабеля сечением жилы до: 50-70  мм кВ (Прокладка кабеля открыто)</t>
  </si>
  <si>
    <t>Монтаж силового кабеля сечением жилы до: 125-150 мм кВ (Прокладка кабеля открыто)</t>
  </si>
  <si>
    <t>Монтаж силового кабеля сечением жилы до: 180  мм кВ (Прокладка кабеля открыто)</t>
  </si>
  <si>
    <t>Монтаж силового кабеля сечением жилы до: 240  мм кВ (Прокладка кабеля открыто)</t>
  </si>
  <si>
    <t>Монтаж коробов: из ПВХ для электропроводок: минимальный  (От сложности проекта)</t>
  </si>
  <si>
    <t>Монтаж коробов: из ПВХ для электропроводок: средний  (От сложности проекта)</t>
  </si>
  <si>
    <t>Монтаж коробов: из ПВХ для электропроводок: максимальный  (От сложности проекта)</t>
  </si>
  <si>
    <t>Монтаж коробов: стальных сечением: до 200х300мм  (От сложности проекта, минимум)</t>
  </si>
  <si>
    <t>Монтаж коробов: стальных сечением: до 200х300мм  (От сложности проекта, максимум)</t>
  </si>
  <si>
    <t>Монтаж коробов: стальных сечением: до 400х600мм  (От сложности проекта, минимум)</t>
  </si>
  <si>
    <t>Монтаж коробов: стальных сечением: до 400х600мм  (От сложности проекта, максимум)</t>
  </si>
  <si>
    <t>металлорукава или труб п/э для эл. проводок диаметром до: 16-30 мм.  (Затяжка провода, кабеля - отдельно)</t>
  </si>
  <si>
    <t>металлорукава или труб п/э для эл. проводок диаметром до: 40-50 мм.  (Затяжка провода, кабеля - отдельно)</t>
  </si>
  <si>
    <t>трубы стальной накладными  скобами: по стене  (Затяжка провода, кабеля - отдельно)</t>
  </si>
  <si>
    <t>трубы стальной накладными  скобами: в полу и перекрытий  (Затяжка провода, кабеля - отдельно)</t>
  </si>
  <si>
    <t>Монтаж троса:   (От сложности условий, минимум)</t>
  </si>
  <si>
    <t>Монтаж троса:   (От сложности условий, максимум)</t>
  </si>
  <si>
    <t>Прокладка кабеля до 35 кВ: в готовой траншее от 1 кг. до 30 кг.  (От сложности работ, минимум)</t>
  </si>
  <si>
    <t>Прокладка кабеля до 35 кВ: в готовой траншее от 1 кг. до 30 кг.  (От сложности работ, максимум)</t>
  </si>
  <si>
    <t>Устройство постели для кабеля: 1 шт.</t>
  </si>
  <si>
    <t>м каб.</t>
  </si>
  <si>
    <t>Покрытие кирпичом кабеля: одного</t>
  </si>
  <si>
    <t>Покрытие плитами кабеля:   одного</t>
  </si>
  <si>
    <t>Установка наружных распределительных и разветвительных коробок   (От сложности стен  для крепления, минимум)</t>
  </si>
  <si>
    <t>Установка наружных распределительных и разветвительных коробок   (От сложности стен  для крепления, максимум)</t>
  </si>
  <si>
    <t>Распайка распределительных, разветвительных коробок, сжимов с концевой разделкой, распайка в пустотах:   (От сложности работ, минимум)</t>
  </si>
  <si>
    <t>Распайка распределительных, разветвительных коробок, сжимов с концевой разделкой, распайка в пустотах:   (От сложности работ, максимум)</t>
  </si>
  <si>
    <t>Установка автоматов в РЩ, ОЩ: 1 ф  (С подготовкой места)</t>
  </si>
  <si>
    <t>Установка автоматов в РЩ, ОЩ: 2 ф  (С подготовкой места)</t>
  </si>
  <si>
    <t>Установка автоматов в РЩ, ОЩ: 3 ф  (С подготовкой места)</t>
  </si>
  <si>
    <t>Установка автоматов на ошиновку (в ВРУ): 1 ф</t>
  </si>
  <si>
    <t>Установка автоматов на ошиновку (в ВРУ): 2 ф</t>
  </si>
  <si>
    <t>Установка автоматов на ошиновку (в ВРУ): 3 ф</t>
  </si>
  <si>
    <t>Монтаж (модернизация) щита учета эл. энергии или ВРУ   (От категории сложности, минимум)</t>
  </si>
  <si>
    <t>Монтаж (модернизация) щита учета эл. энергии или ВРУ   (От категории сложности, максимум)</t>
  </si>
  <si>
    <t>Монтаж щита распределительного ЩС,  ЩО, 1-фазного: до 6  групп  (Крепление + коммутация)</t>
  </si>
  <si>
    <t>Монтаж щита распределительного ЩС,  ЩО, 1-фазного: до 12  групп  (Крепление + коммутация)</t>
  </si>
  <si>
    <t>Монтаж щита распределительного ЩС,  ЩО, 1-фазного: до 24  групп  (Крепление + коммутация)</t>
  </si>
  <si>
    <t>Монтаж щита распределительного ЩС,  ЩО, 3-фазного: до 5  групп</t>
  </si>
  <si>
    <t>Монтаж щита распределительного ЩС,  ЩО, 3-фазного: до 10  групп</t>
  </si>
  <si>
    <t>Монтаж щита распределительного ЩС,  ЩО, 3-фазного: до 18  групп</t>
  </si>
  <si>
    <t>Монтаж счетчика: на щите: 1 ф</t>
  </si>
  <si>
    <t>Монтаж счетчика: на щите: 3 ф</t>
  </si>
  <si>
    <t>Монтаж счетчика: отдельно: 1 ф с креплением к стене</t>
  </si>
  <si>
    <t>Монтаж счетчика: отдельно: 3 ф с креплением к стене</t>
  </si>
  <si>
    <t>Подключение новых линий к автоматам защиты в щите этажном:   (От сложности работ, минимум)</t>
  </si>
  <si>
    <t>Подключение новых линий к автоматам защиты в щите этажном:   (От сложности работ, максимум)</t>
  </si>
  <si>
    <t>Установка ящика с рубильником (на стене) на ток:  до 100 А  (С подключением кабелей)</t>
  </si>
  <si>
    <t>Установка ящика с рубильником (на стене) на ток:  до 250 А  (С подключением кабелей)</t>
  </si>
  <si>
    <t>Установка ящика с рубильником (на стене) на ток:  до 400 А  (С подключением кабелей)</t>
  </si>
  <si>
    <t>Установка пускателя магнитного   (От сложности работ, минимум)</t>
  </si>
  <si>
    <t>Установка пускателя магнитного   (От сложности работ, максимум)</t>
  </si>
  <si>
    <t>Установка трансформатора:   (От сложности работ, минимум)</t>
  </si>
  <si>
    <t>Установка трансформатора:   (От сложности работ, максимум)</t>
  </si>
  <si>
    <t>Установка розеток, выключателей наружных или установка внутренних на подготовленные или прежние места:   (От вида розетки, минимум)</t>
  </si>
  <si>
    <t>Установка розеток, выключателей наружных или установка внутренних на подготовленные или прежние места:   (От вида розетки, максимум)</t>
  </si>
  <si>
    <t>Установка розеток электрических плит наружных или внутренних:   (От вида розетки, минимум)</t>
  </si>
  <si>
    <t>Подключение жил кабеля, проводов   (От диаметра, минимум)</t>
  </si>
  <si>
    <t>жила</t>
  </si>
  <si>
    <t>Установка кабельных наконечников   (От диаметра, минимум)</t>
  </si>
  <si>
    <t>Разделка проводов   (От диаметра, минимум)</t>
  </si>
  <si>
    <t>Установка патронов</t>
  </si>
  <si>
    <t>ед.</t>
  </si>
  <si>
    <t>Установка патронов, светильников, люстр с лампами накаливания  (От вида, минимум)</t>
  </si>
  <si>
    <t>Установка патронов, светильников, люстр с лампами накаливания  (От вида, максимум)</t>
  </si>
  <si>
    <t>Установка светильников люминесцентных:   (От сложности работ, минимум)</t>
  </si>
  <si>
    <t>лампа</t>
  </si>
  <si>
    <t>Установка светильников люминесцентных:   (От сложности работ, максимум)</t>
  </si>
  <si>
    <t>Установка софитов в подвесных потолках готовое отверстие</t>
  </si>
  <si>
    <t>Установка софитов  прожектора на  кронштейнах  (От сложности работ, минимум)</t>
  </si>
  <si>
    <t>Установка софитов  прожектора на  кронштейнах  (От сложности работ, максимум)</t>
  </si>
  <si>
    <t>Монтаж и подключение  оборудования:  звонка  (От сложности монтажа, минимум)</t>
  </si>
  <si>
    <t>Монтаж и подключение  оборудования:  звонка  (От сложности монтажа, максимум)</t>
  </si>
  <si>
    <t>Монтаж и подключение  оборудования:   вентилятора бытового  (От сложности монтажа, минимум)</t>
  </si>
  <si>
    <t>Монтаж и подключение  оборудования:   вентилятора бытового  (От сложности монтажа, максимум)</t>
  </si>
  <si>
    <t>Монтаж и подключение  оборудования: звонка, вентилятора, освещения зеркала, электрического водонагревателя, тепловой завесы, кондиционера Монтаж и подключение  оборудования:   освещения зеркала  (От сложности монтажа, минимум)</t>
  </si>
  <si>
    <t>Монтаж и подключение  оборудования:   освещения зеркала   (От сложности монтажа, максимум)</t>
  </si>
  <si>
    <t>Монтаж и подключение  оборудования: электрического водонагревателя проточного  (От сложности монтажа, минимум)</t>
  </si>
  <si>
    <t>Монтаж и подключение  оборудования: звонка, вентилятора, освещения зеркала, электрического водонагревателя, тепловой завесы, кондиционера Монтаж и подключение  оборудования: тепловой завесы  (От сложности монтажа, минимум)</t>
  </si>
  <si>
    <t>Монтаж и подключение  оборудования: звонка, вентилятора, освещения зеркала, электрического водонагревателя, тепловой завесы, кондиционера Монтаж и подключение  оборудования: кондиционера  (От сложности монтажа, минимум)</t>
  </si>
  <si>
    <t>Поиск неисправности (короткого замыкания либо обрыва цепи)   (От сложности работ, минимум)</t>
  </si>
  <si>
    <t>Поиск неисправности (короткого замыкания либо обрыва цепи)   (От сложности работ, максимум)</t>
  </si>
  <si>
    <t>Восстановление линии после определения причины неисправности:   (От сложности работ, минимум)</t>
  </si>
  <si>
    <t>Фазировка (за 1 линию)</t>
  </si>
  <si>
    <t>линия</t>
  </si>
  <si>
    <t>Прозвонка (за 1 линию)</t>
  </si>
  <si>
    <t>Обустройство контура заземления стального 2,5 м: до 3 шт.  (От сложности работ. В составе заземлителей из угловой, круглой стали, минимум)</t>
  </si>
  <si>
    <t>Обустройство контура заземления стального 2,5 м: до 6 шт.  (От сложности работ. В составе заземлителей из угловой, круглой стали, минимум)</t>
  </si>
  <si>
    <t>Обустройство контура заземления стального 2,5 м: свыше 6 шт.  (От сложности работ. В составе заземлителей из угловой, круглой стали, минимум)</t>
  </si>
  <si>
    <t>Монтаж заземляющей полосовой стали, катанки круглого сечения   (От сечения, минимум)</t>
  </si>
  <si>
    <t>Монтаж заземляющей полосовой стали, катанки круглого сечения   (От сечения, максимум)</t>
  </si>
  <si>
    <t>Разделка кабеля сухая + заделка концевая   (От сечения и количества жил (4-16), минимум)</t>
  </si>
  <si>
    <t>Разделка кабеля сухая + заделка концевая   (От сечения и количества жил (4-16), максимум)</t>
  </si>
  <si>
    <t>Пробивка гнезда под розетку, выключателя, распредели-тельную коробку: бетон  (От размера гнезда, минимум)</t>
  </si>
  <si>
    <t>Пробивка гнезда под розетку, выключателя, распредели-тельную коробку: кирпич  (От размера гнезда, минимум)</t>
  </si>
  <si>
    <t>Пробивка гнезда под розетку, выключателя, распредели-тельную коробку: гипс  (От размера гнезда, минимум)</t>
  </si>
  <si>
    <t>Пробивка гнезда под розетку, выключателя, распредели-тельную коробку: ГВЛ, ДСП  (От размера гнезда, минимум)</t>
  </si>
  <si>
    <t>Резка, пробивка борозды под кабель по: бетону  (Ширина 3-5 см)</t>
  </si>
  <si>
    <t>Резка, пробивка борозды под кабель по: кирпичу  (Ширина 3-5 см)</t>
  </si>
  <si>
    <t>Резка, пробивка борозды под трубы, кабель – каналы, силовой кабель   (От ширины штробы и глубины, минимум)</t>
  </si>
  <si>
    <t>Резка, пробивка борозды под трубы, кабель – каналы, силовой кабель   (От ширины штробы и глубины, максимум)</t>
  </si>
  <si>
    <t>Пробивка в перекрытиях отверстий площадью:  до 100 см2.</t>
  </si>
  <si>
    <t>Пробивка в перекрытиях отверстий площадью:  до 200 см2.</t>
  </si>
  <si>
    <t>Пробивка в перекрытиях отверстий площадью:  до 500 см2.</t>
  </si>
  <si>
    <t>Бурение стен: толщиной 140-900 мм,  диаметром до 30 мм.  (От сложности работ, минимум)</t>
  </si>
  <si>
    <t>Бурение стен: толщиной 140-900 мм,  диаметром до 30 мм.  (От сложности работ, максимум)</t>
  </si>
  <si>
    <t>Утопление эл. щитков (6-12 модуля): в шлакоблок</t>
  </si>
  <si>
    <t>Утопление эл. щитков (6-12 модуля): кирпич</t>
  </si>
  <si>
    <t>Утопление эл. щитков (6-12 модуля): бетон</t>
  </si>
  <si>
    <t>Утопление эл. щитков (24 модуля): в шлакоблок</t>
  </si>
  <si>
    <t>Утопление эл. щитков (24 модуля): кирпич</t>
  </si>
  <si>
    <t>Утопление эл. щитков (24 модуля):  бетон</t>
  </si>
  <si>
    <t>ИТОГО по разделу ОРГАНИЗАЦИОННЫЕ И ДЕМОНТАЖНЫЕ РАБОТЫ (ЭЛЕКТРОРАБОТЫ)</t>
  </si>
  <si>
    <t>ИТОГО по разделу МОНТАЖ (ЭЛЕКТРОРАБОТЫ)</t>
  </si>
  <si>
    <t>ИТОГО по разделу СПЕЦИАЛЬНЫЕ ВИДЫ РАБОТ (ЭЛЕКТРОРАБОТЫ)</t>
  </si>
  <si>
    <t>ИТОГО по разделу СТРОИТЕЛЬНЫЕ РАБОТЫ (ЭЛЕКТРОРАБОТЫ)</t>
  </si>
  <si>
    <t>Перед поиском удобнее развернуть разделы, нажав цифру 2 в левом верхнем углу.</t>
  </si>
  <si>
    <t>ИТОГО по смете</t>
  </si>
  <si>
    <t>Смета  на  замену  радиатора с окраской</t>
  </si>
  <si>
    <t>инд</t>
  </si>
  <si>
    <t>перечень работ</t>
  </si>
  <si>
    <t>ед. изм.</t>
  </si>
  <si>
    <t xml:space="preserve">цена  за  ед. </t>
  </si>
  <si>
    <t>объем</t>
  </si>
  <si>
    <t>стоимость. Руб.</t>
  </si>
  <si>
    <t xml:space="preserve">Это пример </t>
  </si>
  <si>
    <t>Пример составления  коммерческой  сметы  используя данный  сборник</t>
  </si>
  <si>
    <t xml:space="preserve">Итого </t>
  </si>
  <si>
    <t>13.ЭЛЕКТРОРАБОТЫ</t>
  </si>
  <si>
    <t>13.1.ОРГАНИЗАЦИОННЫЕ И ДЕМОНТАЖНЫЕ РАБОТЫ (ЭЛЕКТРОРАБОТЫ)</t>
  </si>
  <si>
    <t>13.2.МОНТАЖ (ЭЛЕКТРОРАБОТЫ)</t>
  </si>
  <si>
    <t>13.3.СПЕЦИАЛЬНЫЕ ВИДЫ РАБОТ (ЭЛЕКТРОРАБОТЫ)</t>
  </si>
  <si>
    <t>13.4.СТРОИТЕЛЬНЫЕ РАБОТЫ (ЭЛЕКТРОРАБОТЫ)</t>
  </si>
  <si>
    <t>10 кг арматуры</t>
  </si>
  <si>
    <t xml:space="preserve">Армирование стен и перегородок: с двойной композитной арматурой </t>
  </si>
  <si>
    <t>Прокладка волоконно-оптических кабелей кабелеукладчиком в грунтах: I, II группы</t>
  </si>
  <si>
    <t>Прокладка волоконно-оптических кабелей в канализации: в полиэтиленовой трубе по свободному каналу трубопровода</t>
  </si>
  <si>
    <t>Монтаж соединительных муфт для самонесущих волоконно-оптических кабелей на опоре, емкость оптических волокон: 4</t>
  </si>
  <si>
    <t>Монтаж соединительных муфт для самонесущих волоконно-оптических кабелей на опоре, емкость оптических волокон: 8</t>
  </si>
  <si>
    <t>Монтаж прямых муфт для волоконно-оптических кабелей в колодце, емкость оптических волокон: 4</t>
  </si>
  <si>
    <t>Монтаж прямых муфт для волоконно-оптических кабелей в колодце, емкость оптических волокон: 8</t>
  </si>
  <si>
    <t>Измерение на смонтированном участке волоконно-оптического кабеля в одном направлении с числом волокон: 4</t>
  </si>
  <si>
    <t>Измерение на смонтированном участке волоконно-оптического кабеля в одном направлении с числом волокон: 8</t>
  </si>
  <si>
    <t>Монтаж оптического кросса с учетом измерений на волоконно-оптическом кабеле с числом волокон: 4</t>
  </si>
  <si>
    <t>Монтаж оптического кросса с учетом измерений на волоконно-оптическом кабеле с числом волокон: 8</t>
  </si>
  <si>
    <t>Измерение на смонтированном участке волоконно-оптического кабеля в одном направлении на двух длинах волн с числом волокон: 4</t>
  </si>
  <si>
    <t>Измерение на смонтированном участке волоконно-оптического кабеля в одном направлении на двух длинах волн с числом волокон: 8</t>
  </si>
  <si>
    <t>Измерение на кабельной площадке затухания зонового волоконно-оптического кабеля с числом волокон: 4</t>
  </si>
  <si>
    <t>Измерение на кабельной площадке затухания зонового волоконно-оптического кабеля с числом волокон: 8</t>
  </si>
  <si>
    <t>Настройка простых сетевых трактов: 2 Мбит/сек. или 34 Мбит/сек., основной</t>
  </si>
  <si>
    <t>Настройка простых сетевых трактов: 2 Мбит/сек. или 34 Мбит/сек., последующий</t>
  </si>
  <si>
    <t>Настройка простых сетевых трактов: конфигурация и настройка сетевых компонентов (мост, маршрутизатор, модем и т.п.)</t>
  </si>
  <si>
    <t>Настройка простых сетевых трактов: программирование сетевого элемента и отладка его работы (мультиплексор, регенератор)</t>
  </si>
  <si>
    <t>100 м кабеля</t>
  </si>
  <si>
    <t>измерение</t>
  </si>
  <si>
    <t>участок</t>
  </si>
  <si>
    <t>тракт</t>
  </si>
  <si>
    <t>сетевой элемент</t>
  </si>
  <si>
    <t>Ввод одного кабеля связи в служебно-технические здания, емкость кабеля: 4х4</t>
  </si>
  <si>
    <t>Монтаж приборов пожарной сигнализации приемно-контрольных, пусковых, концентраторов: блок базовый на 10 лучей</t>
  </si>
  <si>
    <t>Монтаж приборов пожарной сигнализации на: 4 луча</t>
  </si>
  <si>
    <t>Монтаж приборов пожарной сигнализации на: 1 луч</t>
  </si>
  <si>
    <t>Монтаж приборов  охранно-пожарной сигнализации на 4 луча</t>
  </si>
  <si>
    <t>Монтаж приборов приемно-контрольных сигнальных, концентраторов: блок линейный</t>
  </si>
  <si>
    <t>Монтаж приборов приемно-контрольных сигнальных, концентраторов: блок базовый на 10 лучей</t>
  </si>
  <si>
    <t>Монтаж приборов приемно-контрольных объектовых на: 2 луча</t>
  </si>
  <si>
    <t>Монтаж приборов приемно-контрольных объектовых на: 1 луч</t>
  </si>
  <si>
    <t>Монтаж извещателя пожарной сигнализации автоматического: тепловой электро-контактный, магнитоконтактный в нормальном исполнении</t>
  </si>
  <si>
    <t>Монтаж извещателя пожарной сигнализации автоматического: дымовой, фотоэлектрический, радиоизотопный, световой в нормальном исполнении</t>
  </si>
  <si>
    <t>Монтаж извещателя ОС автоматического: контактный, магнитоконтактный на открывание окон, дверей</t>
  </si>
  <si>
    <t>10 лучей</t>
  </si>
  <si>
    <t>Монтаж конструкции для установки извещателя</t>
  </si>
  <si>
    <t>Монтаж прибора сигнализирующий емкостной</t>
  </si>
  <si>
    <t>Монтаж устройства оптико-(фото)электрического,: прибор оптико-электрический в одноблочном исполнении</t>
  </si>
  <si>
    <t>Монтаж провода двух- и трехжильного с разделительным основанием по стенам и потолкам, прокладываемый по основаниям: деревянным</t>
  </si>
  <si>
    <t>Монтаж провода двух- и трехжильного с разделительным основанием по стенам и потолкам, прокладываемый по основаниям: кирпичным</t>
  </si>
  <si>
    <t>Монтаж провода двух- и трехжильного с разделительным основанием по стенам и потолкам, прокладываемый по основаниям: бетонным и металлическим</t>
  </si>
  <si>
    <t>Монтаж линии (скрутки) из 2-3 одножильных проводов по любому основанию</t>
  </si>
  <si>
    <t>Монтаж камер видеонаблюдения: фиксированные</t>
  </si>
  <si>
    <t>Монтаж камер видеонаблюдения: на кронштейне</t>
  </si>
  <si>
    <t>Монтаж домофона</t>
  </si>
  <si>
    <t>Монтаж видеодомофона</t>
  </si>
  <si>
    <t>Монтаж автоматического дорожного шлагбаума для контроля проезда шириной до: 8 м</t>
  </si>
  <si>
    <t>Монтаж автоматического дорожного шлагбаума для контроля проезда шириной до: 4 м</t>
  </si>
  <si>
    <t>100 м</t>
  </si>
  <si>
    <t xml:space="preserve"> 100 м трассы</t>
  </si>
  <si>
    <t>ДЕМОНТАЖ: Считать 1 кабель: Добавлять 20% за каждый добавочный  ((к позициям № 1579 - 1591))</t>
  </si>
  <si>
    <t>Устройство постели для кабеля: на каждый последующий добавлять  25 руб. (к позиции №1621)</t>
  </si>
  <si>
    <t>Покрытие кирпичом кабеля: добавлять на каждый последующий 25 руб.  (к позиции №1623)</t>
  </si>
  <si>
    <t>Покрытие плитами кабеля:   добавлять на каждый последующий 27 руб.  (к позиции № 1625)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</si>
</sst>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18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FF0000"/>
      <name val="Arial"/>
      <family val="2"/>
      <charset val="204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62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4" fillId="0" borderId="0" xfId="1" applyFont="1"/>
    <xf numFmtId="0" fontId="15" fillId="0" borderId="0" xfId="0" applyFont="1"/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/>
    <xf numFmtId="1" fontId="6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0" fillId="4" borderId="0" xfId="0" applyFill="1"/>
    <xf numFmtId="1" fontId="6" fillId="0" borderId="6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8" fillId="0" borderId="1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0" xfId="1" applyFont="1" applyFill="1"/>
    <xf numFmtId="1" fontId="9" fillId="0" borderId="8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 wrapText="1"/>
    </xf>
    <xf numFmtId="166" fontId="10" fillId="0" borderId="12" xfId="0" applyNumberFormat="1" applyFont="1" applyFill="1" applyBorder="1" applyAlignment="1">
      <alignment vertical="center"/>
    </xf>
    <xf numFmtId="166" fontId="0" fillId="0" borderId="0" xfId="0" applyNumberFormat="1"/>
    <xf numFmtId="166" fontId="0" fillId="4" borderId="0" xfId="0" applyNumberFormat="1" applyFill="1"/>
    <xf numFmtId="166" fontId="12" fillId="4" borderId="14" xfId="0" applyNumberFormat="1" applyFont="1" applyFill="1" applyBorder="1" applyAlignment="1">
      <alignment horizontal="center"/>
    </xf>
    <xf numFmtId="1" fontId="12" fillId="0" borderId="15" xfId="0" applyNumberFormat="1" applyFont="1" applyBorder="1"/>
    <xf numFmtId="1" fontId="16" fillId="0" borderId="18" xfId="0" applyNumberFormat="1" applyFont="1" applyBorder="1" applyAlignment="1">
      <alignment horizontal="center"/>
    </xf>
    <xf numFmtId="0" fontId="10" fillId="0" borderId="22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6</xdr:col>
      <xdr:colOff>15240</xdr:colOff>
      <xdr:row>2</xdr:row>
      <xdr:rowOff>186409</xdr:rowOff>
    </xdr:to>
    <xdr:pic>
      <xdr:nvPicPr>
        <xdr:cNvPr id="1025" name="Picture 216" descr="Описание: лого все (2)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4300"/>
          <a:ext cx="6403340" cy="427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171450</xdr:rowOff>
    </xdr:from>
    <xdr:to>
      <xdr:col>13</xdr:col>
      <xdr:colOff>247651</xdr:colOff>
      <xdr:row>22</xdr:row>
      <xdr:rowOff>94736</xdr:rowOff>
    </xdr:to>
    <xdr:grpSp>
      <xdr:nvGrpSpPr>
        <xdr:cNvPr id="8" name="Группа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pSpPr/>
      </xdr:nvGrpSpPr>
      <xdr:grpSpPr>
        <a:xfrm>
          <a:off x="28576" y="171450"/>
          <a:ext cx="8143875" cy="3946646"/>
          <a:chOff x="28576" y="171450"/>
          <a:chExt cx="8143875" cy="4114286"/>
        </a:xfrm>
      </xdr:grpSpPr>
      <xdr:pic>
        <xdr:nvPicPr>
          <xdr:cNvPr id="2" name="Рисунок 1">
            <a:extLst>
              <a:ext uri="{FF2B5EF4-FFF2-40B4-BE49-F238E27FC236}">
                <a16:creationId xmlns:a16="http://schemas.microsoft.com/office/drawing/2014/main" xmlns="" id="{00000000-0008-0000-02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33400" y="171450"/>
            <a:ext cx="7380953" cy="4114286"/>
          </a:xfrm>
          <a:prstGeom prst="rect">
            <a:avLst/>
          </a:prstGeom>
        </xdr:spPr>
      </xdr:pic>
      <xdr:sp macro="" textlink="">
        <xdr:nvSpPr>
          <xdr:cNvPr id="4" name="Скругленная прямоугольная выноска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/>
        </xdr:nvSpPr>
        <xdr:spPr>
          <a:xfrm>
            <a:off x="1247775" y="771526"/>
            <a:ext cx="1419225" cy="952500"/>
          </a:xfrm>
          <a:prstGeom prst="wedgeRoundRectCallout">
            <a:avLst>
              <a:gd name="adj1" fmla="val -68170"/>
              <a:gd name="adj2" fmla="val 112611"/>
              <a:gd name="adj3" fmla="val 16667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600">
                <a:solidFill>
                  <a:sysClr val="windowText" lastClr="000000"/>
                </a:solidFill>
              </a:rPr>
              <a:t>клик на </a:t>
            </a:r>
            <a:r>
              <a:rPr lang="ru-RU" sz="1600" b="1">
                <a:solidFill>
                  <a:sysClr val="windowText" lastClr="000000"/>
                </a:solidFill>
              </a:rPr>
              <a:t>2</a:t>
            </a:r>
            <a:r>
              <a:rPr lang="ru-RU" sz="1600">
                <a:solidFill>
                  <a:sysClr val="windowText" lastClr="000000"/>
                </a:solidFill>
              </a:rPr>
              <a:t> - развернуть все разделы</a:t>
            </a:r>
          </a:p>
        </xdr:txBody>
      </xdr:sp>
      <xdr:sp macro="" textlink="">
        <xdr:nvSpPr>
          <xdr:cNvPr id="5" name="Скругленная прямоугольная выноска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/>
        </xdr:nvSpPr>
        <xdr:spPr>
          <a:xfrm>
            <a:off x="2590800" y="1638299"/>
            <a:ext cx="2095500" cy="714376"/>
          </a:xfrm>
          <a:prstGeom prst="wedgeRoundRectCallout">
            <a:avLst>
              <a:gd name="adj1" fmla="val -132197"/>
              <a:gd name="adj2" fmla="val 145611"/>
              <a:gd name="adj3" fmla="val 16667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600">
                <a:solidFill>
                  <a:sysClr val="windowText" lastClr="000000"/>
                </a:solidFill>
              </a:rPr>
              <a:t>клик на </a:t>
            </a:r>
            <a:r>
              <a:rPr lang="ru-RU" sz="1600" b="1">
                <a:solidFill>
                  <a:sysClr val="windowText" lastClr="000000"/>
                </a:solidFill>
              </a:rPr>
              <a:t>+</a:t>
            </a:r>
            <a:r>
              <a:rPr lang="ru-RU" sz="1600">
                <a:solidFill>
                  <a:sysClr val="windowText" lastClr="000000"/>
                </a:solidFill>
              </a:rPr>
              <a:t> отдельно развернуть раздел</a:t>
            </a:r>
          </a:p>
        </xdr:txBody>
      </xdr:sp>
      <xdr:sp macro="" textlink="">
        <xdr:nvSpPr>
          <xdr:cNvPr id="6" name="Скругленная прямоугольная выноска 5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SpPr/>
        </xdr:nvSpPr>
        <xdr:spPr>
          <a:xfrm>
            <a:off x="28576" y="342901"/>
            <a:ext cx="1162050" cy="1466849"/>
          </a:xfrm>
          <a:prstGeom prst="wedgeRoundRectCallout">
            <a:avLst>
              <a:gd name="adj1" fmla="val 15650"/>
              <a:gd name="adj2" fmla="val 83884"/>
              <a:gd name="adj3" fmla="val 16667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600">
                <a:solidFill>
                  <a:sysClr val="windowText" lastClr="000000"/>
                </a:solidFill>
              </a:rPr>
              <a:t>клик на </a:t>
            </a:r>
            <a:r>
              <a:rPr lang="ru-RU" sz="1600" b="1">
                <a:solidFill>
                  <a:sysClr val="windowText" lastClr="000000"/>
                </a:solidFill>
              </a:rPr>
              <a:t>1</a:t>
            </a:r>
            <a:r>
              <a:rPr lang="ru-RU" sz="1600">
                <a:solidFill>
                  <a:sysClr val="windowText" lastClr="000000"/>
                </a:solidFill>
              </a:rPr>
              <a:t> - свернуть все разделы</a:t>
            </a:r>
          </a:p>
        </xdr:txBody>
      </xdr:sp>
      <xdr:sp macro="" textlink="">
        <xdr:nvSpPr>
          <xdr:cNvPr id="7" name="Скругленная прямоугольная выноска 6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SpPr/>
        </xdr:nvSpPr>
        <xdr:spPr>
          <a:xfrm>
            <a:off x="6991351" y="1447800"/>
            <a:ext cx="1181100" cy="781050"/>
          </a:xfrm>
          <a:prstGeom prst="wedgeRoundRectCallout">
            <a:avLst>
              <a:gd name="adj1" fmla="val -64944"/>
              <a:gd name="adj2" fmla="val 147977"/>
              <a:gd name="adj3" fmla="val 16667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600">
                <a:solidFill>
                  <a:sysClr val="windowText" lastClr="000000"/>
                </a:solidFill>
              </a:rPr>
              <a:t>сумма по разделу</a:t>
            </a:r>
          </a:p>
        </xdr:txBody>
      </xdr:sp>
    </xdr:grpSp>
    <xdr:clientData/>
  </xdr:twoCellAnchor>
  <xdr:twoCellAnchor editAs="oneCell">
    <xdr:from>
      <xdr:col>1</xdr:col>
      <xdr:colOff>0</xdr:colOff>
      <xdr:row>28</xdr:row>
      <xdr:rowOff>45719</xdr:rowOff>
    </xdr:from>
    <xdr:to>
      <xdr:col>11</xdr:col>
      <xdr:colOff>449580</xdr:colOff>
      <xdr:row>68</xdr:row>
      <xdr:rowOff>129064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0" y="5166359"/>
          <a:ext cx="6545580" cy="7398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4"/>
  <sheetViews>
    <sheetView tabSelected="1" view="pageBreakPreview" zoomScale="60" zoomScaleNormal="100" workbookViewId="0">
      <pane ySplit="4" topLeftCell="A5" activePane="bottomLeft" state="frozen"/>
      <selection pane="bottomLeft" activeCell="F14" sqref="F14"/>
    </sheetView>
  </sheetViews>
  <sheetFormatPr defaultRowHeight="14.4" outlineLevelRow="1"/>
  <cols>
    <col min="1" max="1" width="6.44140625" style="2" customWidth="1"/>
    <col min="2" max="2" width="44.33203125" customWidth="1"/>
    <col min="3" max="3" width="11.109375" style="2" customWidth="1"/>
    <col min="4" max="4" width="12.109375" style="7" bestFit="1" customWidth="1"/>
    <col min="5" max="5" width="9.109375" style="46"/>
    <col min="6" max="6" width="10.109375" style="7" customWidth="1"/>
    <col min="7" max="7" width="12.109375" customWidth="1"/>
    <col min="8" max="8" width="12.33203125" style="1" customWidth="1"/>
    <col min="9" max="9" width="9.109375" style="26"/>
    <col min="11" max="11" width="9.109375" style="1"/>
  </cols>
  <sheetData>
    <row r="3" spans="1:8" ht="15" thickBot="1"/>
    <row r="4" spans="1:8" ht="24" customHeight="1" thickBot="1">
      <c r="A4" s="35" t="s">
        <v>0</v>
      </c>
      <c r="B4" s="36" t="s">
        <v>1</v>
      </c>
      <c r="C4" s="37" t="s">
        <v>2</v>
      </c>
      <c r="D4" s="38" t="s">
        <v>3</v>
      </c>
      <c r="E4" s="41" t="s">
        <v>10</v>
      </c>
      <c r="F4" s="39" t="s">
        <v>11</v>
      </c>
      <c r="G4" s="34" t="s">
        <v>158</v>
      </c>
      <c r="H4" s="14" t="e">
        <f>#REF!</f>
        <v>#REF!</v>
      </c>
    </row>
    <row r="5" spans="1:8" ht="23.1" customHeight="1" thickBot="1">
      <c r="A5" s="54" t="s">
        <v>169</v>
      </c>
      <c r="B5" s="55"/>
      <c r="C5" s="55"/>
      <c r="D5" s="55"/>
      <c r="E5" s="55"/>
      <c r="F5" s="56"/>
    </row>
    <row r="6" spans="1:8" ht="23.1" customHeight="1" thickBot="1">
      <c r="A6" s="54" t="s">
        <v>170</v>
      </c>
      <c r="B6" s="55"/>
      <c r="C6" s="55"/>
      <c r="D6" s="55"/>
      <c r="E6" s="55"/>
      <c r="F6" s="56"/>
    </row>
    <row r="7" spans="1:8" ht="22.8" outlineLevel="1">
      <c r="A7" s="6">
        <v>1574</v>
      </c>
      <c r="B7" s="21" t="s">
        <v>15</v>
      </c>
      <c r="C7" s="4" t="s">
        <v>16</v>
      </c>
      <c r="D7" s="20"/>
      <c r="E7" s="42"/>
      <c r="F7" s="24">
        <f t="shared" ref="F7:F26" si="0">E7*D7</f>
        <v>0</v>
      </c>
    </row>
    <row r="8" spans="1:8" ht="22.8" outlineLevel="1">
      <c r="A8" s="6">
        <v>1575</v>
      </c>
      <c r="B8" s="3" t="s">
        <v>17</v>
      </c>
      <c r="C8" s="4"/>
      <c r="D8" s="20"/>
      <c r="E8" s="42"/>
      <c r="F8" s="24">
        <f t="shared" si="0"/>
        <v>0</v>
      </c>
    </row>
    <row r="9" spans="1:8" ht="22.8" outlineLevel="1">
      <c r="A9" s="6">
        <v>1576</v>
      </c>
      <c r="B9" s="3" t="s">
        <v>18</v>
      </c>
      <c r="C9" s="4"/>
      <c r="D9" s="20"/>
      <c r="E9" s="42"/>
      <c r="F9" s="24">
        <f t="shared" si="0"/>
        <v>0</v>
      </c>
    </row>
    <row r="10" spans="1:8" ht="22.8" outlineLevel="1">
      <c r="A10" s="6">
        <v>1577</v>
      </c>
      <c r="B10" s="3" t="s">
        <v>19</v>
      </c>
      <c r="C10" s="4"/>
      <c r="D10" s="20"/>
      <c r="E10" s="42"/>
      <c r="F10" s="24">
        <f t="shared" si="0"/>
        <v>0</v>
      </c>
    </row>
    <row r="11" spans="1:8" ht="15" outlineLevel="1">
      <c r="A11" s="6">
        <v>1578</v>
      </c>
      <c r="B11" s="3" t="s">
        <v>20</v>
      </c>
      <c r="C11" s="4"/>
      <c r="D11" s="20"/>
      <c r="E11" s="42"/>
      <c r="F11" s="24">
        <f t="shared" si="0"/>
        <v>0</v>
      </c>
    </row>
    <row r="12" spans="1:8" ht="22.8" outlineLevel="1">
      <c r="A12" s="6">
        <v>1579</v>
      </c>
      <c r="B12" s="3" t="s">
        <v>21</v>
      </c>
      <c r="C12" s="4" t="s">
        <v>5</v>
      </c>
      <c r="D12" s="20">
        <v>45</v>
      </c>
      <c r="E12" s="42"/>
      <c r="F12" s="24">
        <f t="shared" si="0"/>
        <v>0</v>
      </c>
    </row>
    <row r="13" spans="1:8" ht="15" outlineLevel="1">
      <c r="A13" s="6">
        <v>1580</v>
      </c>
      <c r="B13" s="3" t="s">
        <v>22</v>
      </c>
      <c r="C13" s="4" t="s">
        <v>5</v>
      </c>
      <c r="D13" s="20">
        <v>45</v>
      </c>
      <c r="E13" s="42"/>
      <c r="F13" s="24">
        <f t="shared" si="0"/>
        <v>0</v>
      </c>
    </row>
    <row r="14" spans="1:8" ht="22.8" outlineLevel="1">
      <c r="A14" s="6">
        <v>1581</v>
      </c>
      <c r="B14" s="3" t="s">
        <v>23</v>
      </c>
      <c r="C14" s="4" t="s">
        <v>5</v>
      </c>
      <c r="D14" s="20">
        <v>45</v>
      </c>
      <c r="E14" s="42"/>
      <c r="F14" s="24">
        <f t="shared" si="0"/>
        <v>0</v>
      </c>
    </row>
    <row r="15" spans="1:8" ht="34.200000000000003" outlineLevel="1">
      <c r="A15" s="6">
        <v>1582</v>
      </c>
      <c r="B15" s="3" t="s">
        <v>24</v>
      </c>
      <c r="C15" s="4" t="s">
        <v>5</v>
      </c>
      <c r="D15" s="20">
        <v>58</v>
      </c>
      <c r="E15" s="42"/>
      <c r="F15" s="24">
        <f t="shared" si="0"/>
        <v>0</v>
      </c>
    </row>
    <row r="16" spans="1:8" ht="22.8" outlineLevel="1">
      <c r="A16" s="6">
        <v>1583</v>
      </c>
      <c r="B16" s="3" t="s">
        <v>25</v>
      </c>
      <c r="C16" s="4" t="s">
        <v>5</v>
      </c>
      <c r="D16" s="20">
        <v>73</v>
      </c>
      <c r="E16" s="42"/>
      <c r="F16" s="24">
        <f t="shared" si="0"/>
        <v>0</v>
      </c>
    </row>
    <row r="17" spans="1:9" ht="22.8" outlineLevel="1">
      <c r="A17" s="6">
        <v>1584</v>
      </c>
      <c r="B17" s="3" t="s">
        <v>26</v>
      </c>
      <c r="C17" s="4" t="s">
        <v>4</v>
      </c>
      <c r="D17" s="20">
        <v>58</v>
      </c>
      <c r="E17" s="42"/>
      <c r="F17" s="24">
        <f t="shared" si="0"/>
        <v>0</v>
      </c>
    </row>
    <row r="18" spans="1:9" ht="15" outlineLevel="1">
      <c r="A18" s="6">
        <v>1585</v>
      </c>
      <c r="B18" s="3" t="s">
        <v>27</v>
      </c>
      <c r="C18" s="4" t="s">
        <v>4</v>
      </c>
      <c r="D18" s="20">
        <v>58</v>
      </c>
      <c r="E18" s="42"/>
      <c r="F18" s="24">
        <f t="shared" si="0"/>
        <v>0</v>
      </c>
    </row>
    <row r="19" spans="1:9" ht="22.8" outlineLevel="1">
      <c r="A19" s="6">
        <v>1586</v>
      </c>
      <c r="B19" s="3" t="s">
        <v>28</v>
      </c>
      <c r="C19" s="4" t="s">
        <v>4</v>
      </c>
      <c r="D19" s="20">
        <v>119</v>
      </c>
      <c r="E19" s="42"/>
      <c r="F19" s="24">
        <f t="shared" si="0"/>
        <v>0</v>
      </c>
    </row>
    <row r="20" spans="1:9" ht="22.8" outlineLevel="1">
      <c r="A20" s="6">
        <v>1587</v>
      </c>
      <c r="B20" s="3" t="s">
        <v>29</v>
      </c>
      <c r="C20" s="4" t="s">
        <v>4</v>
      </c>
      <c r="D20" s="20">
        <v>158</v>
      </c>
      <c r="E20" s="42"/>
      <c r="F20" s="24">
        <f t="shared" si="0"/>
        <v>0</v>
      </c>
    </row>
    <row r="21" spans="1:9" ht="34.200000000000003" outlineLevel="1">
      <c r="A21" s="6">
        <v>1588</v>
      </c>
      <c r="B21" s="3" t="s">
        <v>30</v>
      </c>
      <c r="C21" s="4" t="s">
        <v>4</v>
      </c>
      <c r="D21" s="20">
        <v>582</v>
      </c>
      <c r="E21" s="42"/>
      <c r="F21" s="24">
        <f t="shared" si="0"/>
        <v>0</v>
      </c>
    </row>
    <row r="22" spans="1:9" ht="34.200000000000003" outlineLevel="1">
      <c r="A22" s="6">
        <v>1589</v>
      </c>
      <c r="B22" s="3" t="s">
        <v>31</v>
      </c>
      <c r="C22" s="4" t="s">
        <v>4</v>
      </c>
      <c r="D22" s="20">
        <v>979</v>
      </c>
      <c r="E22" s="42"/>
      <c r="F22" s="24">
        <f t="shared" si="0"/>
        <v>0</v>
      </c>
    </row>
    <row r="23" spans="1:9" ht="22.8" outlineLevel="1">
      <c r="A23" s="6">
        <v>1590</v>
      </c>
      <c r="B23" s="3" t="s">
        <v>32</v>
      </c>
      <c r="C23" s="4" t="s">
        <v>4</v>
      </c>
      <c r="D23" s="20">
        <v>410</v>
      </c>
      <c r="E23" s="42"/>
      <c r="F23" s="24">
        <f t="shared" si="0"/>
        <v>0</v>
      </c>
    </row>
    <row r="24" spans="1:9" ht="22.8" outlineLevel="1">
      <c r="A24" s="6">
        <v>1591</v>
      </c>
      <c r="B24" s="3" t="s">
        <v>33</v>
      </c>
      <c r="C24" s="4" t="s">
        <v>4</v>
      </c>
      <c r="D24" s="20">
        <v>741</v>
      </c>
      <c r="E24" s="42"/>
      <c r="F24" s="24">
        <f t="shared" si="0"/>
        <v>0</v>
      </c>
    </row>
    <row r="25" spans="1:9" ht="22.8" outlineLevel="1">
      <c r="A25" s="6">
        <v>1592</v>
      </c>
      <c r="B25" s="28" t="s">
        <v>227</v>
      </c>
      <c r="C25" s="4"/>
      <c r="D25" s="20"/>
      <c r="E25" s="42"/>
      <c r="F25" s="24">
        <f t="shared" si="0"/>
        <v>0</v>
      </c>
    </row>
    <row r="26" spans="1:9" ht="22.8" outlineLevel="1">
      <c r="A26" s="6">
        <v>1593</v>
      </c>
      <c r="B26" s="3" t="s">
        <v>34</v>
      </c>
      <c r="C26" s="4"/>
      <c r="D26" s="20"/>
      <c r="E26" s="42"/>
      <c r="F26" s="24">
        <f t="shared" si="0"/>
        <v>0</v>
      </c>
    </row>
    <row r="27" spans="1:9" ht="23.1" customHeight="1" thickBot="1">
      <c r="A27" s="51" t="s">
        <v>153</v>
      </c>
      <c r="B27" s="52"/>
      <c r="C27" s="52"/>
      <c r="D27" s="52"/>
      <c r="E27" s="53"/>
      <c r="F27" s="40">
        <f>SUM(F7:F26)</f>
        <v>0</v>
      </c>
    </row>
    <row r="28" spans="1:9" ht="23.1" customHeight="1" thickBot="1">
      <c r="A28" s="54" t="s">
        <v>171</v>
      </c>
      <c r="B28" s="55"/>
      <c r="C28" s="55"/>
      <c r="D28" s="55"/>
      <c r="E28" s="55"/>
      <c r="F28" s="56"/>
    </row>
    <row r="29" spans="1:9" ht="34.200000000000003" outlineLevel="1">
      <c r="A29" s="6">
        <v>1594</v>
      </c>
      <c r="B29" s="3" t="s">
        <v>35</v>
      </c>
      <c r="C29" s="4" t="s">
        <v>8</v>
      </c>
      <c r="D29" s="20">
        <v>118</v>
      </c>
      <c r="E29" s="42"/>
      <c r="F29" s="24">
        <f t="shared" ref="F29:F92" si="1">E29*D29</f>
        <v>0</v>
      </c>
      <c r="I29" s="27"/>
    </row>
    <row r="30" spans="1:9" ht="34.200000000000003" outlineLevel="1">
      <c r="A30" s="6">
        <v>1595</v>
      </c>
      <c r="B30" s="3" t="s">
        <v>36</v>
      </c>
      <c r="C30" s="4" t="s">
        <v>8</v>
      </c>
      <c r="D30" s="20">
        <v>105</v>
      </c>
      <c r="E30" s="42"/>
      <c r="F30" s="24">
        <f t="shared" si="1"/>
        <v>0</v>
      </c>
      <c r="I30" s="27"/>
    </row>
    <row r="31" spans="1:9" ht="34.200000000000003" outlineLevel="1">
      <c r="A31" s="6">
        <v>1596</v>
      </c>
      <c r="B31" s="3" t="s">
        <v>37</v>
      </c>
      <c r="C31" s="4" t="s">
        <v>8</v>
      </c>
      <c r="D31" s="20">
        <v>144</v>
      </c>
      <c r="E31" s="42"/>
      <c r="F31" s="24">
        <f t="shared" si="1"/>
        <v>0</v>
      </c>
      <c r="I31" s="27"/>
    </row>
    <row r="32" spans="1:9" ht="22.8" outlineLevel="1">
      <c r="A32" s="6">
        <v>1597</v>
      </c>
      <c r="B32" s="3" t="s">
        <v>38</v>
      </c>
      <c r="C32" s="4" t="s">
        <v>8</v>
      </c>
      <c r="D32" s="20">
        <v>73</v>
      </c>
      <c r="E32" s="42"/>
      <c r="F32" s="24">
        <f t="shared" si="1"/>
        <v>0</v>
      </c>
      <c r="I32" s="27"/>
    </row>
    <row r="33" spans="1:9" ht="22.8" outlineLevel="1">
      <c r="A33" s="6">
        <v>1598</v>
      </c>
      <c r="B33" s="3" t="s">
        <v>39</v>
      </c>
      <c r="C33" s="4" t="s">
        <v>8</v>
      </c>
      <c r="D33" s="20">
        <v>118</v>
      </c>
      <c r="E33" s="42"/>
      <c r="F33" s="24">
        <f t="shared" si="1"/>
        <v>0</v>
      </c>
      <c r="I33" s="27"/>
    </row>
    <row r="34" spans="1:9" ht="22.8" outlineLevel="1">
      <c r="A34" s="6">
        <v>1599</v>
      </c>
      <c r="B34" s="3" t="s">
        <v>40</v>
      </c>
      <c r="C34" s="4" t="s">
        <v>8</v>
      </c>
      <c r="D34" s="20">
        <v>197</v>
      </c>
      <c r="E34" s="42"/>
      <c r="F34" s="24">
        <f t="shared" si="1"/>
        <v>0</v>
      </c>
      <c r="I34" s="27"/>
    </row>
    <row r="35" spans="1:9" ht="22.8" outlineLevel="1">
      <c r="A35" s="6">
        <v>1600</v>
      </c>
      <c r="B35" s="3" t="s">
        <v>41</v>
      </c>
      <c r="C35" s="4" t="s">
        <v>8</v>
      </c>
      <c r="D35" s="20">
        <v>357</v>
      </c>
      <c r="E35" s="42"/>
      <c r="F35" s="24">
        <f t="shared" si="1"/>
        <v>0</v>
      </c>
      <c r="I35" s="27"/>
    </row>
    <row r="36" spans="1:9" ht="22.8" outlineLevel="1">
      <c r="A36" s="6">
        <v>1601</v>
      </c>
      <c r="B36" s="3" t="s">
        <v>42</v>
      </c>
      <c r="C36" s="4" t="s">
        <v>8</v>
      </c>
      <c r="D36" s="20">
        <v>476</v>
      </c>
      <c r="E36" s="42"/>
      <c r="F36" s="24">
        <f t="shared" si="1"/>
        <v>0</v>
      </c>
      <c r="I36" s="27"/>
    </row>
    <row r="37" spans="1:9" ht="22.8" outlineLevel="1">
      <c r="A37" s="6">
        <v>1602</v>
      </c>
      <c r="B37" s="3" t="s">
        <v>43</v>
      </c>
      <c r="C37" s="4" t="s">
        <v>8</v>
      </c>
      <c r="D37" s="20">
        <v>515</v>
      </c>
      <c r="E37" s="42"/>
      <c r="F37" s="24">
        <f t="shared" si="1"/>
        <v>0</v>
      </c>
      <c r="I37" s="27"/>
    </row>
    <row r="38" spans="1:9" ht="22.8" outlineLevel="1">
      <c r="A38" s="6">
        <v>1603</v>
      </c>
      <c r="B38" s="3" t="s">
        <v>44</v>
      </c>
      <c r="C38" s="4" t="s">
        <v>8</v>
      </c>
      <c r="D38" s="20">
        <v>700</v>
      </c>
      <c r="E38" s="42"/>
      <c r="F38" s="24">
        <f t="shared" si="1"/>
        <v>0</v>
      </c>
      <c r="I38" s="27"/>
    </row>
    <row r="39" spans="1:9" ht="22.8" outlineLevel="1">
      <c r="A39" s="6">
        <v>1604</v>
      </c>
      <c r="B39" s="3" t="s">
        <v>45</v>
      </c>
      <c r="C39" s="4" t="s">
        <v>8</v>
      </c>
      <c r="D39" s="20">
        <v>88</v>
      </c>
      <c r="E39" s="42"/>
      <c r="F39" s="24">
        <f t="shared" si="1"/>
        <v>0</v>
      </c>
      <c r="I39" s="27"/>
    </row>
    <row r="40" spans="1:9" ht="22.8" outlineLevel="1">
      <c r="A40" s="6">
        <v>1605</v>
      </c>
      <c r="B40" s="3" t="s">
        <v>46</v>
      </c>
      <c r="C40" s="4" t="s">
        <v>8</v>
      </c>
      <c r="D40" s="20">
        <v>118</v>
      </c>
      <c r="E40" s="42"/>
      <c r="F40" s="24">
        <f t="shared" si="1"/>
        <v>0</v>
      </c>
      <c r="I40" s="27"/>
    </row>
    <row r="41" spans="1:9" ht="22.8" outlineLevel="1">
      <c r="A41" s="6">
        <v>1606</v>
      </c>
      <c r="B41" s="3" t="s">
        <v>47</v>
      </c>
      <c r="C41" s="4" t="s">
        <v>8</v>
      </c>
      <c r="D41" s="20">
        <v>158</v>
      </c>
      <c r="E41" s="42"/>
      <c r="F41" s="24">
        <f t="shared" si="1"/>
        <v>0</v>
      </c>
      <c r="I41" s="27"/>
    </row>
    <row r="42" spans="1:9" ht="22.8" outlineLevel="1">
      <c r="A42" s="6">
        <v>1607</v>
      </c>
      <c r="B42" s="3" t="s">
        <v>48</v>
      </c>
      <c r="C42" s="4" t="s">
        <v>8</v>
      </c>
      <c r="D42" s="20">
        <v>528</v>
      </c>
      <c r="E42" s="42"/>
      <c r="F42" s="24">
        <f t="shared" si="1"/>
        <v>0</v>
      </c>
      <c r="I42" s="27"/>
    </row>
    <row r="43" spans="1:9" ht="22.8" outlineLevel="1">
      <c r="A43" s="6">
        <v>1608</v>
      </c>
      <c r="B43" s="3" t="s">
        <v>49</v>
      </c>
      <c r="C43" s="4" t="s">
        <v>8</v>
      </c>
      <c r="D43" s="20">
        <v>647</v>
      </c>
      <c r="E43" s="42"/>
      <c r="F43" s="24">
        <f t="shared" si="1"/>
        <v>0</v>
      </c>
      <c r="I43" s="27"/>
    </row>
    <row r="44" spans="1:9" ht="22.8" outlineLevel="1">
      <c r="A44" s="6">
        <v>1609</v>
      </c>
      <c r="B44" s="3" t="s">
        <v>50</v>
      </c>
      <c r="C44" s="4" t="s">
        <v>8</v>
      </c>
      <c r="D44" s="20">
        <v>860</v>
      </c>
      <c r="E44" s="42"/>
      <c r="F44" s="24">
        <f t="shared" si="1"/>
        <v>0</v>
      </c>
      <c r="I44" s="27"/>
    </row>
    <row r="45" spans="1:9" ht="22.8" outlineLevel="1">
      <c r="A45" s="6">
        <v>1610</v>
      </c>
      <c r="B45" s="3" t="s">
        <v>51</v>
      </c>
      <c r="C45" s="4" t="s">
        <v>8</v>
      </c>
      <c r="D45" s="20">
        <v>978</v>
      </c>
      <c r="E45" s="42"/>
      <c r="F45" s="24">
        <f t="shared" si="1"/>
        <v>0</v>
      </c>
      <c r="I45" s="27"/>
    </row>
    <row r="46" spans="1:9" ht="34.200000000000003" outlineLevel="1">
      <c r="A46" s="6">
        <v>1611</v>
      </c>
      <c r="B46" s="3" t="s">
        <v>52</v>
      </c>
      <c r="C46" s="4" t="s">
        <v>8</v>
      </c>
      <c r="D46" s="20">
        <v>105</v>
      </c>
      <c r="E46" s="42"/>
      <c r="F46" s="24">
        <f t="shared" si="1"/>
        <v>0</v>
      </c>
      <c r="I46" s="27"/>
    </row>
    <row r="47" spans="1:9" ht="34.200000000000003" outlineLevel="1">
      <c r="A47" s="6">
        <v>1612</v>
      </c>
      <c r="B47" s="3" t="s">
        <v>53</v>
      </c>
      <c r="C47" s="4" t="s">
        <v>8</v>
      </c>
      <c r="D47" s="20">
        <v>197</v>
      </c>
      <c r="E47" s="42"/>
      <c r="F47" s="24">
        <f t="shared" si="1"/>
        <v>0</v>
      </c>
      <c r="I47" s="27"/>
    </row>
    <row r="48" spans="1:9" ht="22.8" outlineLevel="1">
      <c r="A48" s="6">
        <v>1613</v>
      </c>
      <c r="B48" s="3" t="s">
        <v>54</v>
      </c>
      <c r="C48" s="4" t="s">
        <v>8</v>
      </c>
      <c r="D48" s="20">
        <v>225</v>
      </c>
      <c r="E48" s="42"/>
      <c r="F48" s="24">
        <f t="shared" si="1"/>
        <v>0</v>
      </c>
      <c r="I48" s="27"/>
    </row>
    <row r="49" spans="1:9" ht="22.8" outlineLevel="1">
      <c r="A49" s="6">
        <v>1614</v>
      </c>
      <c r="B49" s="3" t="s">
        <v>54</v>
      </c>
      <c r="C49" s="4" t="s">
        <v>8</v>
      </c>
      <c r="D49" s="20">
        <v>290</v>
      </c>
      <c r="E49" s="42"/>
      <c r="F49" s="24">
        <f t="shared" si="1"/>
        <v>0</v>
      </c>
      <c r="I49" s="27"/>
    </row>
    <row r="50" spans="1:9" ht="22.8" outlineLevel="1">
      <c r="A50" s="6">
        <v>1615</v>
      </c>
      <c r="B50" s="3" t="s">
        <v>55</v>
      </c>
      <c r="C50" s="4" t="s">
        <v>8</v>
      </c>
      <c r="D50" s="20">
        <v>118</v>
      </c>
      <c r="E50" s="42"/>
      <c r="F50" s="24">
        <f t="shared" si="1"/>
        <v>0</v>
      </c>
      <c r="I50" s="27"/>
    </row>
    <row r="51" spans="1:9" ht="22.8" outlineLevel="1">
      <c r="A51" s="6">
        <v>1616</v>
      </c>
      <c r="B51" s="3" t="s">
        <v>55</v>
      </c>
      <c r="C51" s="4" t="s">
        <v>8</v>
      </c>
      <c r="D51" s="20">
        <v>197</v>
      </c>
      <c r="E51" s="42"/>
      <c r="F51" s="24">
        <f t="shared" si="1"/>
        <v>0</v>
      </c>
      <c r="I51" s="27"/>
    </row>
    <row r="52" spans="1:9" ht="15" outlineLevel="1">
      <c r="A52" s="6">
        <v>1617</v>
      </c>
      <c r="B52" s="3" t="s">
        <v>56</v>
      </c>
      <c r="C52" s="4" t="s">
        <v>8</v>
      </c>
      <c r="D52" s="20">
        <v>88</v>
      </c>
      <c r="E52" s="42"/>
      <c r="F52" s="24">
        <f t="shared" si="1"/>
        <v>0</v>
      </c>
      <c r="I52" s="27"/>
    </row>
    <row r="53" spans="1:9" ht="15" outlineLevel="1">
      <c r="A53" s="6">
        <v>1618</v>
      </c>
      <c r="B53" s="3" t="s">
        <v>57</v>
      </c>
      <c r="C53" s="4" t="s">
        <v>8</v>
      </c>
      <c r="D53" s="20">
        <v>118</v>
      </c>
      <c r="E53" s="42"/>
      <c r="F53" s="24">
        <f t="shared" si="1"/>
        <v>0</v>
      </c>
      <c r="I53" s="27"/>
    </row>
    <row r="54" spans="1:9" ht="22.8" outlineLevel="1">
      <c r="A54" s="6">
        <v>1619</v>
      </c>
      <c r="B54" s="3" t="s">
        <v>58</v>
      </c>
      <c r="C54" s="4" t="s">
        <v>8</v>
      </c>
      <c r="D54" s="20">
        <v>132</v>
      </c>
      <c r="E54" s="42"/>
      <c r="F54" s="24">
        <f t="shared" si="1"/>
        <v>0</v>
      </c>
      <c r="I54" s="27"/>
    </row>
    <row r="55" spans="1:9" ht="22.8" outlineLevel="1">
      <c r="A55" s="6">
        <v>1620</v>
      </c>
      <c r="B55" s="3" t="s">
        <v>59</v>
      </c>
      <c r="C55" s="4" t="s">
        <v>8</v>
      </c>
      <c r="D55" s="20">
        <v>264</v>
      </c>
      <c r="E55" s="42"/>
      <c r="F55" s="24">
        <f t="shared" si="1"/>
        <v>0</v>
      </c>
      <c r="I55" s="27"/>
    </row>
    <row r="56" spans="1:9" ht="15" outlineLevel="1">
      <c r="A56" s="6">
        <v>1621</v>
      </c>
      <c r="B56" s="3" t="s">
        <v>60</v>
      </c>
      <c r="C56" s="4" t="s">
        <v>61</v>
      </c>
      <c r="D56" s="20">
        <v>58</v>
      </c>
      <c r="E56" s="42"/>
      <c r="F56" s="24">
        <f t="shared" si="1"/>
        <v>0</v>
      </c>
      <c r="I56" s="27"/>
    </row>
    <row r="57" spans="1:9" ht="22.8" outlineLevel="1">
      <c r="A57" s="6">
        <v>1622</v>
      </c>
      <c r="B57" s="3" t="s">
        <v>228</v>
      </c>
      <c r="C57" s="4" t="s">
        <v>61</v>
      </c>
      <c r="D57" s="20">
        <v>88</v>
      </c>
      <c r="E57" s="42"/>
      <c r="F57" s="24">
        <f t="shared" si="1"/>
        <v>0</v>
      </c>
      <c r="I57" s="27"/>
    </row>
    <row r="58" spans="1:9" ht="15" outlineLevel="1">
      <c r="A58" s="6">
        <v>1623</v>
      </c>
      <c r="B58" s="3" t="s">
        <v>62</v>
      </c>
      <c r="C58" s="4" t="s">
        <v>61</v>
      </c>
      <c r="D58" s="20">
        <v>58</v>
      </c>
      <c r="E58" s="42"/>
      <c r="F58" s="24">
        <f t="shared" si="1"/>
        <v>0</v>
      </c>
      <c r="I58" s="27"/>
    </row>
    <row r="59" spans="1:9" ht="22.8" outlineLevel="1">
      <c r="A59" s="6">
        <v>1624</v>
      </c>
      <c r="B59" s="3" t="s">
        <v>229</v>
      </c>
      <c r="C59" s="4" t="s">
        <v>61</v>
      </c>
      <c r="D59" s="20">
        <v>32</v>
      </c>
      <c r="E59" s="42"/>
      <c r="F59" s="24">
        <f t="shared" si="1"/>
        <v>0</v>
      </c>
      <c r="I59" s="27"/>
    </row>
    <row r="60" spans="1:9" ht="15" outlineLevel="1">
      <c r="A60" s="6">
        <v>1625</v>
      </c>
      <c r="B60" s="3" t="s">
        <v>63</v>
      </c>
      <c r="C60" s="4" t="s">
        <v>61</v>
      </c>
      <c r="D60" s="20">
        <v>58</v>
      </c>
      <c r="E60" s="42"/>
      <c r="F60" s="24">
        <f t="shared" si="1"/>
        <v>0</v>
      </c>
      <c r="I60" s="27"/>
    </row>
    <row r="61" spans="1:9" ht="22.8" outlineLevel="1">
      <c r="A61" s="6">
        <v>1626</v>
      </c>
      <c r="B61" s="3" t="s">
        <v>230</v>
      </c>
      <c r="C61" s="4" t="s">
        <v>61</v>
      </c>
      <c r="D61" s="20">
        <v>32</v>
      </c>
      <c r="E61" s="42"/>
      <c r="F61" s="24">
        <f t="shared" si="1"/>
        <v>0</v>
      </c>
      <c r="I61" s="27"/>
    </row>
    <row r="62" spans="1:9" ht="34.200000000000003" outlineLevel="1">
      <c r="A62" s="6">
        <v>1627</v>
      </c>
      <c r="B62" s="3" t="s">
        <v>64</v>
      </c>
      <c r="C62" s="4" t="s">
        <v>4</v>
      </c>
      <c r="D62" s="20">
        <v>158</v>
      </c>
      <c r="E62" s="42"/>
      <c r="F62" s="24">
        <f t="shared" si="1"/>
        <v>0</v>
      </c>
      <c r="I62" s="27"/>
    </row>
    <row r="63" spans="1:9" ht="34.200000000000003" outlineLevel="1">
      <c r="A63" s="6">
        <v>1628</v>
      </c>
      <c r="B63" s="3" t="s">
        <v>65</v>
      </c>
      <c r="C63" s="4" t="s">
        <v>4</v>
      </c>
      <c r="D63" s="20">
        <v>238</v>
      </c>
      <c r="E63" s="42"/>
      <c r="F63" s="24">
        <f t="shared" si="1"/>
        <v>0</v>
      </c>
      <c r="I63" s="27"/>
    </row>
    <row r="64" spans="1:9" ht="34.200000000000003" outlineLevel="1">
      <c r="A64" s="6">
        <v>1629</v>
      </c>
      <c r="B64" s="3" t="s">
        <v>66</v>
      </c>
      <c r="C64" s="4" t="s">
        <v>4</v>
      </c>
      <c r="D64" s="20">
        <v>264</v>
      </c>
      <c r="E64" s="42"/>
      <c r="F64" s="24">
        <f t="shared" si="1"/>
        <v>0</v>
      </c>
      <c r="I64" s="27"/>
    </row>
    <row r="65" spans="1:9" ht="34.200000000000003" outlineLevel="1">
      <c r="A65" s="6">
        <v>1630</v>
      </c>
      <c r="B65" s="3" t="s">
        <v>67</v>
      </c>
      <c r="C65" s="4" t="s">
        <v>4</v>
      </c>
      <c r="D65" s="20">
        <v>278</v>
      </c>
      <c r="E65" s="42"/>
      <c r="F65" s="24">
        <f t="shared" si="1"/>
        <v>0</v>
      </c>
      <c r="I65" s="27"/>
    </row>
    <row r="66" spans="1:9" ht="27" customHeight="1" outlineLevel="1">
      <c r="A66" s="6">
        <v>1631</v>
      </c>
      <c r="B66" s="3" t="s">
        <v>68</v>
      </c>
      <c r="C66" s="4" t="s">
        <v>4</v>
      </c>
      <c r="D66" s="20">
        <v>369</v>
      </c>
      <c r="E66" s="42"/>
      <c r="F66" s="24">
        <f t="shared" si="1"/>
        <v>0</v>
      </c>
      <c r="I66" s="27"/>
    </row>
    <row r="67" spans="1:9" ht="27.75" customHeight="1" outlineLevel="1">
      <c r="A67" s="6">
        <v>1632</v>
      </c>
      <c r="B67" s="3" t="s">
        <v>69</v>
      </c>
      <c r="C67" s="4" t="s">
        <v>4</v>
      </c>
      <c r="D67" s="20">
        <v>463</v>
      </c>
      <c r="E67" s="42"/>
      <c r="F67" s="24">
        <f t="shared" si="1"/>
        <v>0</v>
      </c>
      <c r="I67" s="27"/>
    </row>
    <row r="68" spans="1:9" ht="25.5" customHeight="1" outlineLevel="1">
      <c r="A68" s="6">
        <v>1633</v>
      </c>
      <c r="B68" s="3" t="s">
        <v>70</v>
      </c>
      <c r="C68" s="4" t="s">
        <v>4</v>
      </c>
      <c r="D68" s="20">
        <v>647</v>
      </c>
      <c r="E68" s="42"/>
      <c r="F68" s="24">
        <f t="shared" si="1"/>
        <v>0</v>
      </c>
      <c r="I68" s="27"/>
    </row>
    <row r="69" spans="1:9" ht="15" outlineLevel="1">
      <c r="A69" s="6">
        <v>1634</v>
      </c>
      <c r="B69" s="3" t="s">
        <v>71</v>
      </c>
      <c r="C69" s="4" t="s">
        <v>4</v>
      </c>
      <c r="D69" s="20">
        <v>488</v>
      </c>
      <c r="E69" s="42"/>
      <c r="F69" s="24">
        <f t="shared" si="1"/>
        <v>0</v>
      </c>
      <c r="I69" s="27"/>
    </row>
    <row r="70" spans="1:9" ht="15" outlineLevel="1">
      <c r="A70" s="6">
        <v>1635</v>
      </c>
      <c r="B70" s="3" t="s">
        <v>72</v>
      </c>
      <c r="C70" s="4" t="s">
        <v>4</v>
      </c>
      <c r="D70" s="20">
        <v>647</v>
      </c>
      <c r="E70" s="42"/>
      <c r="F70" s="24">
        <f t="shared" si="1"/>
        <v>0</v>
      </c>
      <c r="I70" s="27"/>
    </row>
    <row r="71" spans="1:9" ht="15" outlineLevel="1">
      <c r="A71" s="6">
        <v>1636</v>
      </c>
      <c r="B71" s="3" t="s">
        <v>73</v>
      </c>
      <c r="C71" s="4" t="s">
        <v>4</v>
      </c>
      <c r="D71" s="20">
        <v>899</v>
      </c>
      <c r="E71" s="42"/>
      <c r="F71" s="24">
        <f t="shared" si="1"/>
        <v>0</v>
      </c>
      <c r="I71" s="27"/>
    </row>
    <row r="72" spans="1:9" ht="22.8" outlineLevel="1">
      <c r="A72" s="6">
        <v>1637</v>
      </c>
      <c r="B72" s="3" t="s">
        <v>74</v>
      </c>
      <c r="C72" s="4" t="s">
        <v>4</v>
      </c>
      <c r="D72" s="20">
        <v>8896</v>
      </c>
      <c r="E72" s="42"/>
      <c r="F72" s="24">
        <f t="shared" si="1"/>
        <v>0</v>
      </c>
      <c r="I72" s="27"/>
    </row>
    <row r="73" spans="1:9" ht="22.8" outlineLevel="1">
      <c r="A73" s="6">
        <v>1638</v>
      </c>
      <c r="B73" s="3" t="s">
        <v>75</v>
      </c>
      <c r="C73" s="4" t="s">
        <v>4</v>
      </c>
      <c r="D73" s="20">
        <v>15598</v>
      </c>
      <c r="E73" s="42"/>
      <c r="F73" s="24">
        <f t="shared" si="1"/>
        <v>0</v>
      </c>
      <c r="I73" s="27"/>
    </row>
    <row r="74" spans="1:9" ht="22.8" outlineLevel="1">
      <c r="A74" s="6">
        <v>1639</v>
      </c>
      <c r="B74" s="3" t="s">
        <v>76</v>
      </c>
      <c r="C74" s="4" t="s">
        <v>4</v>
      </c>
      <c r="D74" s="20">
        <v>1136</v>
      </c>
      <c r="E74" s="42"/>
      <c r="F74" s="24">
        <f t="shared" si="1"/>
        <v>0</v>
      </c>
      <c r="I74" s="27"/>
    </row>
    <row r="75" spans="1:9" ht="22.8" outlineLevel="1">
      <c r="A75" s="6">
        <v>1640</v>
      </c>
      <c r="B75" s="3" t="s">
        <v>77</v>
      </c>
      <c r="C75" s="4" t="s">
        <v>4</v>
      </c>
      <c r="D75" s="20">
        <v>1560</v>
      </c>
      <c r="E75" s="42"/>
      <c r="F75" s="24">
        <f t="shared" si="1"/>
        <v>0</v>
      </c>
      <c r="I75" s="27"/>
    </row>
    <row r="76" spans="1:9" ht="22.8" outlineLevel="1">
      <c r="A76" s="6">
        <v>1641</v>
      </c>
      <c r="B76" s="3" t="s">
        <v>78</v>
      </c>
      <c r="C76" s="4" t="s">
        <v>4</v>
      </c>
      <c r="D76" s="20">
        <v>2055</v>
      </c>
      <c r="E76" s="42"/>
      <c r="F76" s="24">
        <f t="shared" si="1"/>
        <v>0</v>
      </c>
      <c r="I76" s="27"/>
    </row>
    <row r="77" spans="1:9" ht="22.8" outlineLevel="1">
      <c r="A77" s="6">
        <v>1642</v>
      </c>
      <c r="B77" s="3" t="s">
        <v>79</v>
      </c>
      <c r="C77" s="4" t="s">
        <v>4</v>
      </c>
      <c r="D77" s="20">
        <v>1560</v>
      </c>
      <c r="E77" s="42"/>
      <c r="F77" s="24">
        <f t="shared" si="1"/>
        <v>0</v>
      </c>
      <c r="I77" s="27"/>
    </row>
    <row r="78" spans="1:9" ht="22.8" outlineLevel="1">
      <c r="A78" s="6">
        <v>1643</v>
      </c>
      <c r="B78" s="3" t="s">
        <v>80</v>
      </c>
      <c r="C78" s="4" t="s">
        <v>4</v>
      </c>
      <c r="D78" s="20">
        <v>1963</v>
      </c>
      <c r="E78" s="42"/>
      <c r="F78" s="24">
        <f t="shared" si="1"/>
        <v>0</v>
      </c>
      <c r="I78" s="27"/>
    </row>
    <row r="79" spans="1:9" ht="22.8" outlineLevel="1">
      <c r="A79" s="6">
        <v>1644</v>
      </c>
      <c r="B79" s="3" t="s">
        <v>81</v>
      </c>
      <c r="C79" s="4" t="s">
        <v>4</v>
      </c>
      <c r="D79" s="20">
        <v>2544</v>
      </c>
      <c r="E79" s="42"/>
      <c r="F79" s="24">
        <f t="shared" si="1"/>
        <v>0</v>
      </c>
      <c r="I79" s="27"/>
    </row>
    <row r="80" spans="1:9" ht="15" outlineLevel="1">
      <c r="A80" s="6">
        <v>1645</v>
      </c>
      <c r="B80" s="3" t="s">
        <v>82</v>
      </c>
      <c r="C80" s="4" t="s">
        <v>4</v>
      </c>
      <c r="D80" s="20">
        <v>769</v>
      </c>
      <c r="E80" s="42"/>
      <c r="F80" s="24">
        <f t="shared" si="1"/>
        <v>0</v>
      </c>
      <c r="I80" s="27"/>
    </row>
    <row r="81" spans="1:9" ht="15" outlineLevel="1">
      <c r="A81" s="6">
        <v>1646</v>
      </c>
      <c r="B81" s="3" t="s">
        <v>83</v>
      </c>
      <c r="C81" s="4" t="s">
        <v>4</v>
      </c>
      <c r="D81" s="20">
        <v>1259</v>
      </c>
      <c r="E81" s="42"/>
      <c r="F81" s="24">
        <f t="shared" si="1"/>
        <v>0</v>
      </c>
      <c r="I81" s="27"/>
    </row>
    <row r="82" spans="1:9" ht="15" outlineLevel="1">
      <c r="A82" s="6">
        <v>1647</v>
      </c>
      <c r="B82" s="3" t="s">
        <v>84</v>
      </c>
      <c r="C82" s="4" t="s">
        <v>4</v>
      </c>
      <c r="D82" s="20">
        <v>1071</v>
      </c>
      <c r="E82" s="42"/>
      <c r="F82" s="24">
        <f t="shared" si="1"/>
        <v>0</v>
      </c>
      <c r="I82" s="27"/>
    </row>
    <row r="83" spans="1:9" ht="15" outlineLevel="1">
      <c r="A83" s="6">
        <v>1648</v>
      </c>
      <c r="B83" s="3" t="s">
        <v>85</v>
      </c>
      <c r="C83" s="4" t="s">
        <v>4</v>
      </c>
      <c r="D83" s="20">
        <v>1721</v>
      </c>
      <c r="E83" s="42"/>
      <c r="F83" s="24">
        <f t="shared" si="1"/>
        <v>0</v>
      </c>
      <c r="I83" s="27"/>
    </row>
    <row r="84" spans="1:9" ht="22.8" outlineLevel="1">
      <c r="A84" s="6">
        <v>1649</v>
      </c>
      <c r="B84" s="3" t="s">
        <v>86</v>
      </c>
      <c r="C84" s="4"/>
      <c r="D84" s="20">
        <v>740</v>
      </c>
      <c r="E84" s="42"/>
      <c r="F84" s="24">
        <f t="shared" si="1"/>
        <v>0</v>
      </c>
      <c r="I84" s="27"/>
    </row>
    <row r="85" spans="1:9" ht="22.8" outlineLevel="1">
      <c r="A85" s="6">
        <v>1650</v>
      </c>
      <c r="B85" s="3" t="s">
        <v>87</v>
      </c>
      <c r="C85" s="4"/>
      <c r="D85" s="20">
        <v>899</v>
      </c>
      <c r="E85" s="42"/>
      <c r="F85" s="24">
        <f t="shared" si="1"/>
        <v>0</v>
      </c>
      <c r="I85" s="27"/>
    </row>
    <row r="86" spans="1:9" ht="22.8" outlineLevel="1">
      <c r="A86" s="6">
        <v>1651</v>
      </c>
      <c r="B86" s="3" t="s">
        <v>88</v>
      </c>
      <c r="C86" s="4" t="s">
        <v>4</v>
      </c>
      <c r="D86" s="20">
        <v>1259</v>
      </c>
      <c r="E86" s="42"/>
      <c r="F86" s="24">
        <f t="shared" si="1"/>
        <v>0</v>
      </c>
      <c r="I86" s="27"/>
    </row>
    <row r="87" spans="1:9" ht="22.8" outlineLevel="1">
      <c r="A87" s="6">
        <v>1652</v>
      </c>
      <c r="B87" s="3" t="s">
        <v>89</v>
      </c>
      <c r="C87" s="4" t="s">
        <v>4</v>
      </c>
      <c r="D87" s="20">
        <v>1560</v>
      </c>
      <c r="E87" s="42"/>
      <c r="F87" s="24">
        <f t="shared" si="1"/>
        <v>0</v>
      </c>
      <c r="I87" s="27"/>
    </row>
    <row r="88" spans="1:9" ht="22.8" outlineLevel="1">
      <c r="A88" s="6">
        <v>1653</v>
      </c>
      <c r="B88" s="3" t="s">
        <v>90</v>
      </c>
      <c r="C88" s="4" t="s">
        <v>4</v>
      </c>
      <c r="D88" s="20">
        <v>2055</v>
      </c>
      <c r="E88" s="42"/>
      <c r="F88" s="24">
        <f t="shared" si="1"/>
        <v>0</v>
      </c>
      <c r="I88" s="27"/>
    </row>
    <row r="89" spans="1:9" ht="22.8" outlineLevel="1">
      <c r="A89" s="6">
        <v>1654</v>
      </c>
      <c r="B89" s="3" t="s">
        <v>91</v>
      </c>
      <c r="C89" s="4" t="s">
        <v>4</v>
      </c>
      <c r="D89" s="20">
        <v>899</v>
      </c>
      <c r="E89" s="42"/>
      <c r="F89" s="24">
        <f t="shared" si="1"/>
        <v>0</v>
      </c>
      <c r="I89" s="27"/>
    </row>
    <row r="90" spans="1:9" ht="22.8" outlineLevel="1">
      <c r="A90" s="6">
        <v>1655</v>
      </c>
      <c r="B90" s="3" t="s">
        <v>92</v>
      </c>
      <c r="C90" s="4" t="s">
        <v>4</v>
      </c>
      <c r="D90" s="20">
        <v>1286</v>
      </c>
      <c r="E90" s="42"/>
      <c r="F90" s="24">
        <f t="shared" si="1"/>
        <v>0</v>
      </c>
      <c r="I90" s="27"/>
    </row>
    <row r="91" spans="1:9" ht="22.8" outlineLevel="1">
      <c r="A91" s="6">
        <v>1656</v>
      </c>
      <c r="B91" s="3" t="s">
        <v>93</v>
      </c>
      <c r="C91" s="4" t="s">
        <v>4</v>
      </c>
      <c r="D91" s="20">
        <v>885</v>
      </c>
      <c r="E91" s="42"/>
      <c r="F91" s="24">
        <f t="shared" si="1"/>
        <v>0</v>
      </c>
      <c r="I91" s="27"/>
    </row>
    <row r="92" spans="1:9" ht="22.8" outlineLevel="1">
      <c r="A92" s="6">
        <v>1657</v>
      </c>
      <c r="B92" s="3" t="s">
        <v>94</v>
      </c>
      <c r="C92" s="4" t="s">
        <v>4</v>
      </c>
      <c r="D92" s="20">
        <v>1194</v>
      </c>
      <c r="E92" s="42"/>
      <c r="F92" s="24">
        <f t="shared" si="1"/>
        <v>0</v>
      </c>
      <c r="I92" s="27"/>
    </row>
    <row r="93" spans="1:9" ht="34.200000000000003" outlineLevel="1">
      <c r="A93" s="6">
        <v>1658</v>
      </c>
      <c r="B93" s="3" t="s">
        <v>95</v>
      </c>
      <c r="C93" s="4" t="s">
        <v>4</v>
      </c>
      <c r="D93" s="20">
        <v>158</v>
      </c>
      <c r="E93" s="42"/>
      <c r="F93" s="24">
        <f t="shared" ref="F93:F118" si="2">E93*D93</f>
        <v>0</v>
      </c>
      <c r="I93" s="27"/>
    </row>
    <row r="94" spans="1:9" ht="34.200000000000003" outlineLevel="1">
      <c r="A94" s="6">
        <v>1659</v>
      </c>
      <c r="B94" s="3" t="s">
        <v>96</v>
      </c>
      <c r="C94" s="4" t="s">
        <v>4</v>
      </c>
      <c r="D94" s="20">
        <v>330</v>
      </c>
      <c r="E94" s="42"/>
      <c r="F94" s="24">
        <f t="shared" si="2"/>
        <v>0</v>
      </c>
      <c r="I94" s="27"/>
    </row>
    <row r="95" spans="1:9" ht="22.8" outlineLevel="1">
      <c r="A95" s="6">
        <v>1660</v>
      </c>
      <c r="B95" s="3" t="s">
        <v>97</v>
      </c>
      <c r="C95" s="4" t="s">
        <v>4</v>
      </c>
      <c r="D95" s="20">
        <v>488</v>
      </c>
      <c r="E95" s="42"/>
      <c r="F95" s="24">
        <f t="shared" si="2"/>
        <v>0</v>
      </c>
      <c r="I95" s="27"/>
    </row>
    <row r="96" spans="1:9" ht="22.8" outlineLevel="1">
      <c r="A96" s="6">
        <v>1661</v>
      </c>
      <c r="B96" s="3" t="s">
        <v>98</v>
      </c>
      <c r="C96" s="4" t="s">
        <v>99</v>
      </c>
      <c r="D96" s="20">
        <v>29</v>
      </c>
      <c r="E96" s="42"/>
      <c r="F96" s="24">
        <f t="shared" si="2"/>
        <v>0</v>
      </c>
      <c r="I96" s="27"/>
    </row>
    <row r="97" spans="1:9" ht="22.8" outlineLevel="1">
      <c r="A97" s="6">
        <v>1662</v>
      </c>
      <c r="B97" s="3" t="s">
        <v>100</v>
      </c>
      <c r="C97" s="4" t="s">
        <v>4</v>
      </c>
      <c r="D97" s="20">
        <v>45</v>
      </c>
      <c r="E97" s="42"/>
      <c r="F97" s="24">
        <f t="shared" si="2"/>
        <v>0</v>
      </c>
      <c r="I97" s="27"/>
    </row>
    <row r="98" spans="1:9" ht="15" outlineLevel="1">
      <c r="A98" s="6">
        <v>1663</v>
      </c>
      <c r="B98" s="3" t="s">
        <v>101</v>
      </c>
      <c r="C98" s="4" t="s">
        <v>99</v>
      </c>
      <c r="D98" s="20">
        <v>45</v>
      </c>
      <c r="E98" s="42"/>
      <c r="F98" s="24">
        <f t="shared" si="2"/>
        <v>0</v>
      </c>
      <c r="I98" s="27"/>
    </row>
    <row r="99" spans="1:9" ht="15" outlineLevel="1">
      <c r="A99" s="6">
        <v>1664</v>
      </c>
      <c r="B99" s="3" t="s">
        <v>102</v>
      </c>
      <c r="C99" s="4" t="s">
        <v>103</v>
      </c>
      <c r="D99" s="20">
        <v>103</v>
      </c>
      <c r="E99" s="42"/>
      <c r="F99" s="24">
        <f t="shared" si="2"/>
        <v>0</v>
      </c>
      <c r="I99" s="27"/>
    </row>
    <row r="100" spans="1:9" ht="22.8" outlineLevel="1">
      <c r="A100" s="6">
        <v>1665</v>
      </c>
      <c r="B100" s="3" t="s">
        <v>104</v>
      </c>
      <c r="C100" s="4" t="s">
        <v>103</v>
      </c>
      <c r="D100" s="20">
        <v>489</v>
      </c>
      <c r="E100" s="42"/>
      <c r="F100" s="24">
        <f t="shared" si="2"/>
        <v>0</v>
      </c>
      <c r="I100" s="27"/>
    </row>
    <row r="101" spans="1:9" ht="22.8" outlineLevel="1">
      <c r="A101" s="6">
        <v>1666</v>
      </c>
      <c r="B101" s="3" t="s">
        <v>105</v>
      </c>
      <c r="C101" s="4" t="s">
        <v>103</v>
      </c>
      <c r="D101" s="20">
        <v>2055</v>
      </c>
      <c r="E101" s="42"/>
      <c r="F101" s="24">
        <f t="shared" si="2"/>
        <v>0</v>
      </c>
      <c r="I101" s="27"/>
    </row>
    <row r="102" spans="1:9" ht="22.8" outlineLevel="1">
      <c r="A102" s="6">
        <v>1667</v>
      </c>
      <c r="B102" s="3" t="s">
        <v>106</v>
      </c>
      <c r="C102" s="4" t="s">
        <v>107</v>
      </c>
      <c r="D102" s="20">
        <v>647</v>
      </c>
      <c r="E102" s="42"/>
      <c r="F102" s="24">
        <f t="shared" si="2"/>
        <v>0</v>
      </c>
      <c r="I102" s="27"/>
    </row>
    <row r="103" spans="1:9" ht="22.8" outlineLevel="1">
      <c r="A103" s="6">
        <v>1668</v>
      </c>
      <c r="B103" s="3" t="s">
        <v>108</v>
      </c>
      <c r="C103" s="4" t="s">
        <v>107</v>
      </c>
      <c r="D103" s="20">
        <v>979</v>
      </c>
      <c r="E103" s="42"/>
      <c r="F103" s="24">
        <f t="shared" si="2"/>
        <v>0</v>
      </c>
      <c r="I103" s="27"/>
    </row>
    <row r="104" spans="1:9" ht="21.75" customHeight="1" outlineLevel="1">
      <c r="A104" s="6">
        <v>1669</v>
      </c>
      <c r="B104" s="3" t="s">
        <v>109</v>
      </c>
      <c r="C104" s="4" t="s">
        <v>103</v>
      </c>
      <c r="D104" s="20">
        <v>769</v>
      </c>
      <c r="E104" s="42"/>
      <c r="F104" s="24">
        <f t="shared" si="2"/>
        <v>0</v>
      </c>
      <c r="I104" s="27"/>
    </row>
    <row r="105" spans="1:9" ht="22.8" outlineLevel="1">
      <c r="A105" s="6">
        <v>1670</v>
      </c>
      <c r="B105" s="3" t="s">
        <v>110</v>
      </c>
      <c r="C105" s="4" t="s">
        <v>103</v>
      </c>
      <c r="D105" s="20">
        <v>1259</v>
      </c>
      <c r="E105" s="42"/>
      <c r="F105" s="24">
        <f t="shared" si="2"/>
        <v>0</v>
      </c>
      <c r="I105" s="27"/>
    </row>
    <row r="106" spans="1:9" ht="22.8" outlineLevel="1">
      <c r="A106" s="6">
        <v>1671</v>
      </c>
      <c r="B106" s="3" t="s">
        <v>111</v>
      </c>
      <c r="C106" s="4" t="s">
        <v>103</v>
      </c>
      <c r="D106" s="20">
        <v>1834</v>
      </c>
      <c r="E106" s="42"/>
      <c r="F106" s="24">
        <f t="shared" si="2"/>
        <v>0</v>
      </c>
      <c r="I106" s="27"/>
    </row>
    <row r="107" spans="1:9" ht="22.8" outlineLevel="1">
      <c r="A107" s="6">
        <v>1672</v>
      </c>
      <c r="B107" s="3" t="s">
        <v>112</v>
      </c>
      <c r="C107" s="4" t="s">
        <v>103</v>
      </c>
      <c r="D107" s="20">
        <v>264</v>
      </c>
      <c r="E107" s="42"/>
      <c r="F107" s="24">
        <f t="shared" si="2"/>
        <v>0</v>
      </c>
      <c r="I107" s="27"/>
    </row>
    <row r="108" spans="1:9" ht="22.8" outlineLevel="1">
      <c r="A108" s="6">
        <v>1673</v>
      </c>
      <c r="B108" s="3" t="s">
        <v>113</v>
      </c>
      <c r="C108" s="4" t="s">
        <v>103</v>
      </c>
      <c r="D108" s="20">
        <v>436</v>
      </c>
      <c r="E108" s="42"/>
      <c r="F108" s="24">
        <f t="shared" si="2"/>
        <v>0</v>
      </c>
      <c r="I108" s="27"/>
    </row>
    <row r="109" spans="1:9" ht="22.8" outlineLevel="1">
      <c r="A109" s="6">
        <v>1674</v>
      </c>
      <c r="B109" s="3" t="s">
        <v>114</v>
      </c>
      <c r="C109" s="4" t="s">
        <v>103</v>
      </c>
      <c r="D109" s="20">
        <v>436</v>
      </c>
      <c r="E109" s="42"/>
      <c r="F109" s="24">
        <f t="shared" si="2"/>
        <v>0</v>
      </c>
      <c r="I109" s="27"/>
    </row>
    <row r="110" spans="1:9" ht="22.8" outlineLevel="1">
      <c r="A110" s="6">
        <v>1675</v>
      </c>
      <c r="B110" s="3" t="s">
        <v>115</v>
      </c>
      <c r="C110" s="4" t="s">
        <v>103</v>
      </c>
      <c r="D110" s="20">
        <v>489</v>
      </c>
      <c r="E110" s="42"/>
      <c r="F110" s="24">
        <f t="shared" si="2"/>
        <v>0</v>
      </c>
      <c r="I110" s="27"/>
    </row>
    <row r="111" spans="1:9" ht="57" outlineLevel="1">
      <c r="A111" s="6">
        <v>1676</v>
      </c>
      <c r="B111" s="3" t="s">
        <v>116</v>
      </c>
      <c r="C111" s="4" t="s">
        <v>103</v>
      </c>
      <c r="D111" s="20">
        <v>489</v>
      </c>
      <c r="E111" s="42"/>
      <c r="F111" s="24">
        <f t="shared" si="2"/>
        <v>0</v>
      </c>
      <c r="I111" s="27"/>
    </row>
    <row r="112" spans="1:9" ht="22.8" outlineLevel="1">
      <c r="A112" s="6">
        <v>1677</v>
      </c>
      <c r="B112" s="3" t="s">
        <v>117</v>
      </c>
      <c r="C112" s="4" t="s">
        <v>103</v>
      </c>
      <c r="D112" s="20">
        <v>594</v>
      </c>
      <c r="E112" s="42"/>
      <c r="F112" s="24">
        <f t="shared" si="2"/>
        <v>0</v>
      </c>
      <c r="I112" s="27"/>
    </row>
    <row r="113" spans="1:9" ht="34.200000000000003" outlineLevel="1">
      <c r="A113" s="6">
        <v>1678</v>
      </c>
      <c r="B113" s="3" t="s">
        <v>118</v>
      </c>
      <c r="C113" s="4" t="s">
        <v>103</v>
      </c>
      <c r="D113" s="20">
        <v>2700</v>
      </c>
      <c r="E113" s="42"/>
      <c r="F113" s="24">
        <f t="shared" si="2"/>
        <v>0</v>
      </c>
      <c r="I113" s="27"/>
    </row>
    <row r="114" spans="1:9" ht="57" outlineLevel="1">
      <c r="A114" s="6">
        <v>1679</v>
      </c>
      <c r="B114" s="3" t="s">
        <v>119</v>
      </c>
      <c r="C114" s="4" t="s">
        <v>103</v>
      </c>
      <c r="D114" s="20">
        <v>4405</v>
      </c>
      <c r="E114" s="42"/>
      <c r="F114" s="24">
        <f t="shared" si="2"/>
        <v>0</v>
      </c>
      <c r="I114" s="27"/>
    </row>
    <row r="115" spans="1:9" ht="57" outlineLevel="1">
      <c r="A115" s="6">
        <v>1680</v>
      </c>
      <c r="B115" s="3" t="s">
        <v>120</v>
      </c>
      <c r="C115" s="4" t="s">
        <v>103</v>
      </c>
      <c r="D115" s="20">
        <v>9144</v>
      </c>
      <c r="E115" s="42"/>
      <c r="F115" s="24">
        <f t="shared" si="2"/>
        <v>0</v>
      </c>
      <c r="I115" s="27"/>
    </row>
    <row r="116" spans="1:9" ht="22.8" outlineLevel="1">
      <c r="A116" s="6">
        <v>1681</v>
      </c>
      <c r="B116" s="3" t="s">
        <v>121</v>
      </c>
      <c r="C116" s="4" t="s">
        <v>7</v>
      </c>
      <c r="D116" s="20">
        <v>488</v>
      </c>
      <c r="E116" s="42"/>
      <c r="F116" s="24">
        <f t="shared" si="2"/>
        <v>0</v>
      </c>
      <c r="I116" s="27"/>
    </row>
    <row r="117" spans="1:9" ht="22.8" outlineLevel="1">
      <c r="A117" s="6">
        <v>1682</v>
      </c>
      <c r="B117" s="3" t="s">
        <v>122</v>
      </c>
      <c r="C117" s="4" t="s">
        <v>7</v>
      </c>
      <c r="D117" s="20">
        <v>820</v>
      </c>
      <c r="E117" s="42"/>
      <c r="F117" s="24">
        <f t="shared" si="2"/>
        <v>0</v>
      </c>
      <c r="I117" s="27"/>
    </row>
    <row r="118" spans="1:9" ht="23.4" outlineLevel="1" thickBot="1">
      <c r="A118" s="8">
        <v>1683</v>
      </c>
      <c r="B118" s="9" t="s">
        <v>123</v>
      </c>
      <c r="C118" s="10" t="s">
        <v>103</v>
      </c>
      <c r="D118" s="23">
        <v>410</v>
      </c>
      <c r="E118" s="43"/>
      <c r="F118" s="25">
        <f t="shared" si="2"/>
        <v>0</v>
      </c>
      <c r="I118" s="27"/>
    </row>
    <row r="119" spans="1:9" ht="23.1" customHeight="1" thickBot="1">
      <c r="A119" s="57" t="s">
        <v>154</v>
      </c>
      <c r="B119" s="58"/>
      <c r="C119" s="58"/>
      <c r="D119" s="58"/>
      <c r="E119" s="45"/>
      <c r="F119" s="33">
        <f>SUM(F29:F118)</f>
        <v>0</v>
      </c>
    </row>
    <row r="120" spans="1:9" ht="23.1" customHeight="1" thickBot="1">
      <c r="A120" s="54" t="s">
        <v>172</v>
      </c>
      <c r="B120" s="55"/>
      <c r="C120" s="55"/>
      <c r="D120" s="55"/>
      <c r="E120" s="55"/>
      <c r="F120" s="56"/>
    </row>
    <row r="121" spans="1:9" ht="15" outlineLevel="1">
      <c r="A121" s="6">
        <v>1684</v>
      </c>
      <c r="B121" s="3" t="s">
        <v>124</v>
      </c>
      <c r="C121" s="4" t="s">
        <v>125</v>
      </c>
      <c r="D121" s="20">
        <v>489</v>
      </c>
      <c r="E121" s="42"/>
      <c r="F121" s="24">
        <f t="shared" ref="F121:F128" si="3">E121*D121</f>
        <v>0</v>
      </c>
    </row>
    <row r="122" spans="1:9" ht="15" outlineLevel="1">
      <c r="A122" s="6">
        <v>1685</v>
      </c>
      <c r="B122" s="3" t="s">
        <v>126</v>
      </c>
      <c r="C122" s="4" t="s">
        <v>103</v>
      </c>
      <c r="D122" s="20">
        <v>105</v>
      </c>
      <c r="E122" s="42"/>
      <c r="F122" s="24">
        <f t="shared" si="3"/>
        <v>0</v>
      </c>
    </row>
    <row r="123" spans="1:9" ht="34.200000000000003" outlineLevel="1">
      <c r="A123" s="6">
        <v>1686</v>
      </c>
      <c r="B123" s="3" t="s">
        <v>127</v>
      </c>
      <c r="C123" s="4" t="s">
        <v>4</v>
      </c>
      <c r="D123" s="20">
        <v>8505</v>
      </c>
      <c r="E123" s="42"/>
      <c r="F123" s="24">
        <f t="shared" si="3"/>
        <v>0</v>
      </c>
    </row>
    <row r="124" spans="1:9" ht="34.200000000000003" outlineLevel="1">
      <c r="A124" s="6">
        <v>1687</v>
      </c>
      <c r="B124" s="3" t="s">
        <v>128</v>
      </c>
      <c r="C124" s="4" t="s">
        <v>4</v>
      </c>
      <c r="D124" s="20">
        <v>12931</v>
      </c>
      <c r="E124" s="42"/>
      <c r="F124" s="24">
        <f t="shared" si="3"/>
        <v>0</v>
      </c>
    </row>
    <row r="125" spans="1:9" ht="34.200000000000003" outlineLevel="1">
      <c r="A125" s="6">
        <v>1688</v>
      </c>
      <c r="B125" s="3" t="s">
        <v>129</v>
      </c>
      <c r="C125" s="4" t="s">
        <v>4</v>
      </c>
      <c r="D125" s="20">
        <v>17189</v>
      </c>
      <c r="E125" s="42"/>
      <c r="F125" s="24">
        <f t="shared" si="3"/>
        <v>0</v>
      </c>
    </row>
    <row r="126" spans="1:9" ht="22.8" outlineLevel="1">
      <c r="A126" s="6">
        <v>1689</v>
      </c>
      <c r="B126" s="3" t="s">
        <v>130</v>
      </c>
      <c r="C126" s="4" t="s">
        <v>8</v>
      </c>
      <c r="D126" s="20">
        <v>159</v>
      </c>
      <c r="E126" s="42"/>
      <c r="F126" s="24">
        <f t="shared" si="3"/>
        <v>0</v>
      </c>
    </row>
    <row r="127" spans="1:9" ht="22.8" outlineLevel="1">
      <c r="A127" s="6">
        <v>1690</v>
      </c>
      <c r="B127" s="3" t="s">
        <v>131</v>
      </c>
      <c r="C127" s="4" t="s">
        <v>8</v>
      </c>
      <c r="D127" s="20">
        <v>211</v>
      </c>
      <c r="E127" s="42"/>
      <c r="F127" s="24">
        <f t="shared" si="3"/>
        <v>0</v>
      </c>
    </row>
    <row r="128" spans="1:9" ht="22.8" outlineLevel="1">
      <c r="A128" s="6">
        <v>1691</v>
      </c>
      <c r="B128" s="3" t="s">
        <v>132</v>
      </c>
      <c r="C128" s="4" t="s">
        <v>103</v>
      </c>
      <c r="D128" s="20">
        <v>105</v>
      </c>
      <c r="E128" s="42"/>
      <c r="F128" s="24">
        <f t="shared" si="3"/>
        <v>0</v>
      </c>
    </row>
    <row r="129" spans="1:6" ht="22.8" outlineLevel="1">
      <c r="A129" s="6">
        <v>1692</v>
      </c>
      <c r="B129" s="3" t="s">
        <v>133</v>
      </c>
      <c r="C129" s="4" t="s">
        <v>103</v>
      </c>
      <c r="D129" s="20">
        <v>211</v>
      </c>
      <c r="E129" s="42"/>
      <c r="F129" s="24"/>
    </row>
    <row r="130" spans="1:6" ht="22.8" outlineLevel="1">
      <c r="A130" s="6">
        <v>1693</v>
      </c>
      <c r="B130" s="3" t="s">
        <v>176</v>
      </c>
      <c r="C130" s="4" t="s">
        <v>226</v>
      </c>
      <c r="D130" s="20">
        <v>10017</v>
      </c>
      <c r="E130" s="42"/>
      <c r="F130" s="24"/>
    </row>
    <row r="131" spans="1:6" ht="34.200000000000003" outlineLevel="1">
      <c r="A131" s="6">
        <v>1694</v>
      </c>
      <c r="B131" s="3" t="s">
        <v>177</v>
      </c>
      <c r="C131" s="4" t="s">
        <v>194</v>
      </c>
      <c r="D131" s="20">
        <v>16817</v>
      </c>
      <c r="E131" s="42"/>
      <c r="F131" s="24"/>
    </row>
    <row r="132" spans="1:6" ht="34.200000000000003" outlineLevel="1">
      <c r="A132" s="6">
        <v>1695</v>
      </c>
      <c r="B132" s="3" t="s">
        <v>178</v>
      </c>
      <c r="C132" s="4" t="s">
        <v>9</v>
      </c>
      <c r="D132" s="20">
        <v>8128</v>
      </c>
      <c r="E132" s="42"/>
      <c r="F132" s="24"/>
    </row>
    <row r="133" spans="1:6" ht="34.200000000000003" outlineLevel="1">
      <c r="A133" s="6">
        <v>1696</v>
      </c>
      <c r="B133" s="3" t="s">
        <v>179</v>
      </c>
      <c r="C133" s="4" t="s">
        <v>9</v>
      </c>
      <c r="D133" s="20">
        <v>10317</v>
      </c>
      <c r="E133" s="42"/>
      <c r="F133" s="24"/>
    </row>
    <row r="134" spans="1:6" ht="22.8" outlineLevel="1">
      <c r="A134" s="6">
        <v>1697</v>
      </c>
      <c r="B134" s="3" t="s">
        <v>180</v>
      </c>
      <c r="C134" s="4" t="s">
        <v>9</v>
      </c>
      <c r="D134" s="20">
        <v>2921</v>
      </c>
      <c r="E134" s="42"/>
      <c r="F134" s="24"/>
    </row>
    <row r="135" spans="1:6" ht="22.8" outlineLevel="1">
      <c r="A135" s="6">
        <v>1698</v>
      </c>
      <c r="B135" s="3" t="s">
        <v>181</v>
      </c>
      <c r="C135" s="4" t="s">
        <v>9</v>
      </c>
      <c r="D135" s="20">
        <v>3892</v>
      </c>
      <c r="E135" s="42"/>
      <c r="F135" s="24"/>
    </row>
    <row r="136" spans="1:6" ht="34.200000000000003" outlineLevel="1">
      <c r="A136" s="6">
        <v>1699</v>
      </c>
      <c r="B136" s="3" t="s">
        <v>182</v>
      </c>
      <c r="C136" s="4" t="s">
        <v>195</v>
      </c>
      <c r="D136" s="20">
        <v>679</v>
      </c>
      <c r="E136" s="42"/>
      <c r="F136" s="24"/>
    </row>
    <row r="137" spans="1:6" ht="34.200000000000003" outlineLevel="1">
      <c r="A137" s="6">
        <v>1700</v>
      </c>
      <c r="B137" s="3" t="s">
        <v>183</v>
      </c>
      <c r="C137" s="4" t="s">
        <v>195</v>
      </c>
      <c r="D137" s="20">
        <v>1132</v>
      </c>
      <c r="E137" s="42"/>
      <c r="F137" s="24"/>
    </row>
    <row r="138" spans="1:6" ht="22.8" outlineLevel="1">
      <c r="A138" s="6">
        <v>1701</v>
      </c>
      <c r="B138" s="3" t="s">
        <v>184</v>
      </c>
      <c r="C138" s="4" t="s">
        <v>9</v>
      </c>
      <c r="D138" s="20">
        <v>1962</v>
      </c>
      <c r="E138" s="42"/>
      <c r="F138" s="24"/>
    </row>
    <row r="139" spans="1:6" ht="22.8" outlineLevel="1">
      <c r="A139" s="6">
        <v>1702</v>
      </c>
      <c r="B139" s="3" t="s">
        <v>185</v>
      </c>
      <c r="C139" s="4" t="s">
        <v>9</v>
      </c>
      <c r="D139" s="20">
        <v>2630</v>
      </c>
      <c r="E139" s="42"/>
      <c r="F139" s="24"/>
    </row>
    <row r="140" spans="1:6" ht="34.200000000000003" outlineLevel="1">
      <c r="A140" s="6">
        <v>1703</v>
      </c>
      <c r="B140" s="3" t="s">
        <v>186</v>
      </c>
      <c r="C140" s="4" t="s">
        <v>196</v>
      </c>
      <c r="D140" s="20">
        <v>2318</v>
      </c>
      <c r="E140" s="42"/>
      <c r="F140" s="24"/>
    </row>
    <row r="141" spans="1:6" ht="34.200000000000003" outlineLevel="1">
      <c r="A141" s="6">
        <v>1704</v>
      </c>
      <c r="B141" s="3" t="s">
        <v>187</v>
      </c>
      <c r="C141" s="4" t="s">
        <v>196</v>
      </c>
      <c r="D141" s="20">
        <v>2598</v>
      </c>
      <c r="E141" s="42"/>
      <c r="F141" s="24"/>
    </row>
    <row r="142" spans="1:6" ht="22.8" outlineLevel="1">
      <c r="A142" s="6">
        <v>1705</v>
      </c>
      <c r="B142" s="3" t="s">
        <v>188</v>
      </c>
      <c r="C142" s="4" t="s">
        <v>196</v>
      </c>
      <c r="D142" s="20">
        <v>2835</v>
      </c>
      <c r="E142" s="42"/>
      <c r="F142" s="24"/>
    </row>
    <row r="143" spans="1:6" ht="22.8" outlineLevel="1">
      <c r="A143" s="6">
        <v>1706</v>
      </c>
      <c r="B143" s="3" t="s">
        <v>189</v>
      </c>
      <c r="C143" s="4" t="s">
        <v>196</v>
      </c>
      <c r="D143" s="20">
        <v>3180</v>
      </c>
      <c r="E143" s="42"/>
      <c r="F143" s="24"/>
    </row>
    <row r="144" spans="1:6" ht="22.8" outlineLevel="1">
      <c r="A144" s="6">
        <v>1707</v>
      </c>
      <c r="B144" s="3" t="s">
        <v>190</v>
      </c>
      <c r="C144" s="4" t="s">
        <v>197</v>
      </c>
      <c r="D144" s="20">
        <v>55161</v>
      </c>
      <c r="E144" s="42"/>
      <c r="F144" s="24"/>
    </row>
    <row r="145" spans="1:6" ht="22.8" outlineLevel="1">
      <c r="A145" s="6">
        <v>1708</v>
      </c>
      <c r="B145" s="3" t="s">
        <v>191</v>
      </c>
      <c r="C145" s="4" t="s">
        <v>197</v>
      </c>
      <c r="D145" s="20">
        <v>4592</v>
      </c>
      <c r="E145" s="42"/>
      <c r="F145" s="24"/>
    </row>
    <row r="146" spans="1:6" ht="34.200000000000003" outlineLevel="1">
      <c r="A146" s="6">
        <v>1709</v>
      </c>
      <c r="B146" s="3" t="s">
        <v>192</v>
      </c>
      <c r="C146" s="4" t="s">
        <v>9</v>
      </c>
      <c r="D146" s="20">
        <v>36771</v>
      </c>
      <c r="E146" s="42"/>
      <c r="F146" s="24"/>
    </row>
    <row r="147" spans="1:6" ht="34.200000000000003" outlineLevel="1">
      <c r="A147" s="6">
        <v>1710</v>
      </c>
      <c r="B147" s="3" t="s">
        <v>193</v>
      </c>
      <c r="C147" s="4" t="s">
        <v>198</v>
      </c>
      <c r="D147" s="20">
        <v>22983</v>
      </c>
      <c r="E147" s="42"/>
      <c r="F147" s="24"/>
    </row>
    <row r="148" spans="1:6" ht="22.8" outlineLevel="1">
      <c r="A148" s="6">
        <v>1711</v>
      </c>
      <c r="B148" s="3" t="s">
        <v>199</v>
      </c>
      <c r="C148" s="4" t="s">
        <v>9</v>
      </c>
      <c r="D148" s="20">
        <v>18714</v>
      </c>
      <c r="E148" s="42"/>
      <c r="F148" s="24"/>
    </row>
    <row r="149" spans="1:6" ht="34.200000000000003" outlineLevel="1">
      <c r="A149" s="6">
        <v>1712</v>
      </c>
      <c r="B149" s="3" t="s">
        <v>200</v>
      </c>
      <c r="C149" s="4" t="s">
        <v>9</v>
      </c>
      <c r="D149" s="20">
        <v>5638</v>
      </c>
      <c r="E149" s="42"/>
      <c r="F149" s="24"/>
    </row>
    <row r="150" spans="1:6" ht="15" outlineLevel="1">
      <c r="A150" s="6">
        <v>1713</v>
      </c>
      <c r="B150" s="3" t="s">
        <v>201</v>
      </c>
      <c r="C150" s="4" t="s">
        <v>9</v>
      </c>
      <c r="D150" s="20">
        <v>2663</v>
      </c>
      <c r="E150" s="42"/>
      <c r="F150" s="24"/>
    </row>
    <row r="151" spans="1:6" ht="15" outlineLevel="1">
      <c r="A151" s="6">
        <v>1714</v>
      </c>
      <c r="B151" s="3" t="s">
        <v>202</v>
      </c>
      <c r="C151" s="4" t="s">
        <v>9</v>
      </c>
      <c r="D151" s="20">
        <v>1369</v>
      </c>
      <c r="E151" s="42"/>
      <c r="F151" s="24"/>
    </row>
    <row r="152" spans="1:6" ht="22.8" outlineLevel="1">
      <c r="A152" s="6">
        <v>1715</v>
      </c>
      <c r="B152" s="3" t="s">
        <v>203</v>
      </c>
      <c r="C152" s="4" t="s">
        <v>9</v>
      </c>
      <c r="D152" s="20">
        <v>1962</v>
      </c>
      <c r="E152" s="42"/>
      <c r="F152" s="24"/>
    </row>
    <row r="153" spans="1:6" ht="22.8" outlineLevel="1">
      <c r="A153" s="6">
        <v>1716</v>
      </c>
      <c r="B153" s="3" t="s">
        <v>204</v>
      </c>
      <c r="C153" s="4" t="s">
        <v>211</v>
      </c>
      <c r="D153" s="20">
        <v>3008</v>
      </c>
      <c r="E153" s="42"/>
      <c r="F153" s="24"/>
    </row>
    <row r="154" spans="1:6" ht="22.8" outlineLevel="1">
      <c r="A154" s="6">
        <v>1717</v>
      </c>
      <c r="B154" s="3" t="s">
        <v>205</v>
      </c>
      <c r="C154" s="4" t="s">
        <v>9</v>
      </c>
      <c r="D154" s="20">
        <v>3762</v>
      </c>
      <c r="E154" s="42"/>
      <c r="F154" s="24"/>
    </row>
    <row r="155" spans="1:6" ht="22.8" outlineLevel="1">
      <c r="A155" s="6">
        <v>1718</v>
      </c>
      <c r="B155" s="3" t="s">
        <v>206</v>
      </c>
      <c r="C155" s="4" t="s">
        <v>9</v>
      </c>
      <c r="D155" s="20">
        <v>4592</v>
      </c>
      <c r="E155" s="42"/>
      <c r="F155" s="24"/>
    </row>
    <row r="156" spans="1:6" ht="22.8" outlineLevel="1">
      <c r="A156" s="6">
        <v>1719</v>
      </c>
      <c r="B156" s="3" t="s">
        <v>207</v>
      </c>
      <c r="C156" s="4" t="s">
        <v>9</v>
      </c>
      <c r="D156" s="20">
        <v>2544</v>
      </c>
      <c r="E156" s="42"/>
      <c r="F156" s="24"/>
    </row>
    <row r="157" spans="1:6" ht="34.200000000000003" outlineLevel="1">
      <c r="A157" s="6">
        <v>1720</v>
      </c>
      <c r="B157" s="3" t="s">
        <v>208</v>
      </c>
      <c r="C157" s="4" t="s">
        <v>9</v>
      </c>
      <c r="D157" s="20">
        <v>625</v>
      </c>
      <c r="E157" s="42"/>
      <c r="F157" s="24"/>
    </row>
    <row r="158" spans="1:6" ht="34.200000000000003" outlineLevel="1">
      <c r="A158" s="6">
        <v>1721</v>
      </c>
      <c r="B158" s="3" t="s">
        <v>209</v>
      </c>
      <c r="C158" s="4" t="s">
        <v>9</v>
      </c>
      <c r="D158" s="20">
        <v>1261</v>
      </c>
      <c r="E158" s="42"/>
      <c r="F158" s="24"/>
    </row>
    <row r="159" spans="1:6" ht="22.8" outlineLevel="1">
      <c r="A159" s="6">
        <v>1722</v>
      </c>
      <c r="B159" s="3" t="s">
        <v>210</v>
      </c>
      <c r="C159" s="4" t="s">
        <v>9</v>
      </c>
      <c r="D159" s="20">
        <v>625</v>
      </c>
      <c r="E159" s="42"/>
      <c r="F159" s="24"/>
    </row>
    <row r="160" spans="1:6" ht="15" outlineLevel="1">
      <c r="A160" s="6">
        <v>1723</v>
      </c>
      <c r="B160" s="3" t="s">
        <v>212</v>
      </c>
      <c r="C160" s="4" t="s">
        <v>9</v>
      </c>
      <c r="D160" s="20">
        <v>270</v>
      </c>
      <c r="E160" s="42"/>
      <c r="F160" s="24"/>
    </row>
    <row r="161" spans="1:6" ht="15" outlineLevel="1">
      <c r="A161" s="6">
        <v>1724</v>
      </c>
      <c r="B161" s="3" t="s">
        <v>213</v>
      </c>
      <c r="C161" s="4" t="s">
        <v>9</v>
      </c>
      <c r="D161" s="20">
        <v>6015</v>
      </c>
      <c r="E161" s="42"/>
      <c r="F161" s="24"/>
    </row>
    <row r="162" spans="1:6" ht="34.200000000000003" outlineLevel="1">
      <c r="A162" s="6">
        <v>1725</v>
      </c>
      <c r="B162" s="3" t="s">
        <v>214</v>
      </c>
      <c r="C162" s="4" t="s">
        <v>9</v>
      </c>
      <c r="D162" s="20">
        <v>4312</v>
      </c>
      <c r="E162" s="42"/>
      <c r="F162" s="24"/>
    </row>
    <row r="163" spans="1:6" ht="34.200000000000003" outlineLevel="1">
      <c r="A163" s="6">
        <v>1726</v>
      </c>
      <c r="B163" s="3" t="s">
        <v>215</v>
      </c>
      <c r="C163" s="4" t="s">
        <v>225</v>
      </c>
      <c r="D163" s="20">
        <v>7772</v>
      </c>
      <c r="E163" s="42"/>
      <c r="F163" s="24"/>
    </row>
    <row r="164" spans="1:6" ht="34.200000000000003" outlineLevel="1">
      <c r="A164" s="6">
        <v>1727</v>
      </c>
      <c r="B164" s="3" t="s">
        <v>216</v>
      </c>
      <c r="C164" s="4" t="s">
        <v>225</v>
      </c>
      <c r="D164" s="20">
        <v>21215</v>
      </c>
      <c r="E164" s="42"/>
      <c r="F164" s="24"/>
    </row>
    <row r="165" spans="1:6" ht="45.6" outlineLevel="1">
      <c r="A165" s="6">
        <v>1728</v>
      </c>
      <c r="B165" s="3" t="s">
        <v>217</v>
      </c>
      <c r="C165" s="4" t="s">
        <v>225</v>
      </c>
      <c r="D165" s="20">
        <v>25484</v>
      </c>
      <c r="E165" s="42"/>
      <c r="F165" s="24"/>
    </row>
    <row r="166" spans="1:6" ht="22.8" outlineLevel="1">
      <c r="A166" s="6">
        <v>1729</v>
      </c>
      <c r="B166" s="3" t="s">
        <v>218</v>
      </c>
      <c r="C166" s="4" t="s">
        <v>8</v>
      </c>
      <c r="D166" s="20">
        <v>151</v>
      </c>
      <c r="E166" s="42"/>
      <c r="F166" s="24"/>
    </row>
    <row r="167" spans="1:6" ht="15" outlineLevel="1">
      <c r="A167" s="6">
        <v>1730</v>
      </c>
      <c r="B167" s="3" t="s">
        <v>219</v>
      </c>
      <c r="C167" s="4" t="s">
        <v>9</v>
      </c>
      <c r="D167" s="20">
        <v>2372</v>
      </c>
      <c r="E167" s="42"/>
      <c r="F167" s="24"/>
    </row>
    <row r="168" spans="1:6" ht="15" outlineLevel="1">
      <c r="A168" s="6">
        <v>1731</v>
      </c>
      <c r="B168" s="3" t="s">
        <v>220</v>
      </c>
      <c r="C168" s="4" t="s">
        <v>9</v>
      </c>
      <c r="D168" s="20">
        <v>2760</v>
      </c>
      <c r="E168" s="42"/>
      <c r="F168" s="24"/>
    </row>
    <row r="169" spans="1:6" ht="15" outlineLevel="1">
      <c r="A169" s="6">
        <v>1732</v>
      </c>
      <c r="B169" s="3" t="s">
        <v>221</v>
      </c>
      <c r="C169" s="4" t="s">
        <v>9</v>
      </c>
      <c r="D169" s="20">
        <v>3040</v>
      </c>
      <c r="E169" s="42"/>
      <c r="F169" s="24"/>
    </row>
    <row r="170" spans="1:6" ht="15" outlineLevel="1">
      <c r="A170" s="6">
        <v>1733</v>
      </c>
      <c r="B170" s="3" t="s">
        <v>222</v>
      </c>
      <c r="C170" s="4" t="s">
        <v>9</v>
      </c>
      <c r="D170" s="20">
        <v>3611</v>
      </c>
      <c r="E170" s="42"/>
      <c r="F170" s="24"/>
    </row>
    <row r="171" spans="1:6" ht="22.8" outlineLevel="1">
      <c r="A171" s="6">
        <v>1734</v>
      </c>
      <c r="B171" s="3" t="s">
        <v>223</v>
      </c>
      <c r="C171" s="4" t="s">
        <v>14</v>
      </c>
      <c r="D171" s="20">
        <v>5832</v>
      </c>
      <c r="E171" s="42"/>
      <c r="F171" s="24"/>
    </row>
    <row r="172" spans="1:6" ht="23.4" outlineLevel="1" thickBot="1">
      <c r="A172" s="8">
        <v>1735</v>
      </c>
      <c r="B172" s="9" t="s">
        <v>224</v>
      </c>
      <c r="C172" s="10" t="s">
        <v>14</v>
      </c>
      <c r="D172" s="23">
        <v>4808</v>
      </c>
      <c r="E172" s="43"/>
      <c r="F172" s="25"/>
    </row>
    <row r="173" spans="1:6" ht="23.1" customHeight="1" thickBot="1">
      <c r="A173" s="57" t="s">
        <v>155</v>
      </c>
      <c r="B173" s="58"/>
      <c r="C173" s="58"/>
      <c r="D173" s="59"/>
      <c r="E173" s="44"/>
      <c r="F173" s="33">
        <f>SUM(F121:F172)</f>
        <v>0</v>
      </c>
    </row>
    <row r="174" spans="1:6" ht="23.1" customHeight="1" thickBot="1">
      <c r="A174" s="54" t="s">
        <v>173</v>
      </c>
      <c r="B174" s="55"/>
      <c r="C174" s="55"/>
      <c r="D174" s="55"/>
      <c r="E174" s="55"/>
      <c r="F174" s="56"/>
    </row>
    <row r="175" spans="1:6" ht="34.200000000000003" outlineLevel="1">
      <c r="A175" s="6">
        <v>1736</v>
      </c>
      <c r="B175" s="3" t="s">
        <v>134</v>
      </c>
      <c r="C175" s="4" t="s">
        <v>103</v>
      </c>
      <c r="D175" s="20">
        <v>397</v>
      </c>
      <c r="E175" s="42"/>
      <c r="F175" s="24">
        <f t="shared" ref="F175:F193" si="4">E175*D175</f>
        <v>0</v>
      </c>
    </row>
    <row r="176" spans="1:6" ht="34.200000000000003" outlineLevel="1">
      <c r="A176" s="6">
        <v>1737</v>
      </c>
      <c r="B176" s="3" t="s">
        <v>135</v>
      </c>
      <c r="C176" s="4" t="s">
        <v>103</v>
      </c>
      <c r="D176" s="20">
        <v>278</v>
      </c>
      <c r="E176" s="42"/>
      <c r="F176" s="24">
        <f t="shared" si="4"/>
        <v>0</v>
      </c>
    </row>
    <row r="177" spans="1:6" ht="34.200000000000003" outlineLevel="1">
      <c r="A177" s="6">
        <v>1738</v>
      </c>
      <c r="B177" s="3" t="s">
        <v>136</v>
      </c>
      <c r="C177" s="4" t="s">
        <v>103</v>
      </c>
      <c r="D177" s="20">
        <v>211</v>
      </c>
      <c r="E177" s="42"/>
      <c r="F177" s="24">
        <f t="shared" si="4"/>
        <v>0</v>
      </c>
    </row>
    <row r="178" spans="1:6" ht="34.200000000000003" outlineLevel="1">
      <c r="A178" s="6">
        <v>1739</v>
      </c>
      <c r="B178" s="3" t="s">
        <v>137</v>
      </c>
      <c r="C178" s="4" t="s">
        <v>103</v>
      </c>
      <c r="D178" s="20">
        <v>159</v>
      </c>
      <c r="E178" s="42"/>
      <c r="F178" s="24">
        <f t="shared" si="4"/>
        <v>0</v>
      </c>
    </row>
    <row r="179" spans="1:6" ht="22.8" outlineLevel="1">
      <c r="A179" s="6">
        <v>1740</v>
      </c>
      <c r="B179" s="3" t="s">
        <v>138</v>
      </c>
      <c r="C179" s="4" t="s">
        <v>8</v>
      </c>
      <c r="D179" s="20">
        <v>397</v>
      </c>
      <c r="E179" s="42"/>
      <c r="F179" s="24">
        <f t="shared" si="4"/>
        <v>0</v>
      </c>
    </row>
    <row r="180" spans="1:6" ht="22.8" outlineLevel="1">
      <c r="A180" s="6">
        <v>1741</v>
      </c>
      <c r="B180" s="3" t="s">
        <v>139</v>
      </c>
      <c r="C180" s="4" t="s">
        <v>8</v>
      </c>
      <c r="D180" s="20">
        <v>264</v>
      </c>
      <c r="E180" s="42"/>
      <c r="F180" s="24">
        <f t="shared" si="4"/>
        <v>0</v>
      </c>
    </row>
    <row r="181" spans="1:6" ht="34.200000000000003" outlineLevel="1">
      <c r="A181" s="6">
        <v>1742</v>
      </c>
      <c r="B181" s="3" t="s">
        <v>140</v>
      </c>
      <c r="C181" s="4" t="s">
        <v>8</v>
      </c>
      <c r="D181" s="20">
        <v>648</v>
      </c>
      <c r="E181" s="42"/>
      <c r="F181" s="24">
        <f t="shared" si="4"/>
        <v>0</v>
      </c>
    </row>
    <row r="182" spans="1:6" ht="34.200000000000003" outlineLevel="1">
      <c r="A182" s="6">
        <v>1743</v>
      </c>
      <c r="B182" s="3" t="s">
        <v>141</v>
      </c>
      <c r="C182" s="4" t="s">
        <v>8</v>
      </c>
      <c r="D182" s="20">
        <v>901</v>
      </c>
      <c r="E182" s="42"/>
      <c r="F182" s="24">
        <f t="shared" si="4"/>
        <v>0</v>
      </c>
    </row>
    <row r="183" spans="1:6" ht="22.8" outlineLevel="1">
      <c r="A183" s="6">
        <v>1744</v>
      </c>
      <c r="B183" s="3" t="s">
        <v>142</v>
      </c>
      <c r="C183" s="4" t="s">
        <v>103</v>
      </c>
      <c r="D183" s="20">
        <v>491</v>
      </c>
      <c r="E183" s="42"/>
      <c r="F183" s="24">
        <f t="shared" si="4"/>
        <v>0</v>
      </c>
    </row>
    <row r="184" spans="1:6" ht="22.8" outlineLevel="1">
      <c r="A184" s="6">
        <v>1745</v>
      </c>
      <c r="B184" s="3" t="s">
        <v>143</v>
      </c>
      <c r="C184" s="4" t="s">
        <v>103</v>
      </c>
      <c r="D184" s="20">
        <v>901</v>
      </c>
      <c r="E184" s="42"/>
      <c r="F184" s="24">
        <f t="shared" si="4"/>
        <v>0</v>
      </c>
    </row>
    <row r="185" spans="1:6" ht="22.8" outlineLevel="1">
      <c r="A185" s="6">
        <v>1746</v>
      </c>
      <c r="B185" s="3" t="s">
        <v>144</v>
      </c>
      <c r="C185" s="4" t="s">
        <v>103</v>
      </c>
      <c r="D185" s="20">
        <v>1569</v>
      </c>
      <c r="E185" s="42"/>
      <c r="F185" s="24">
        <f t="shared" si="4"/>
        <v>0</v>
      </c>
    </row>
    <row r="186" spans="1:6" ht="22.8" outlineLevel="1">
      <c r="A186" s="6">
        <v>1747</v>
      </c>
      <c r="B186" s="3" t="s">
        <v>145</v>
      </c>
      <c r="C186" s="4" t="s">
        <v>103</v>
      </c>
      <c r="D186" s="20">
        <v>250</v>
      </c>
      <c r="E186" s="42"/>
      <c r="F186" s="24">
        <f t="shared" si="4"/>
        <v>0</v>
      </c>
    </row>
    <row r="187" spans="1:6" ht="22.8" outlineLevel="1">
      <c r="A187" s="6">
        <v>1748</v>
      </c>
      <c r="B187" s="3" t="s">
        <v>146</v>
      </c>
      <c r="C187" s="4" t="s">
        <v>103</v>
      </c>
      <c r="D187" s="20">
        <v>979</v>
      </c>
      <c r="E187" s="42"/>
      <c r="F187" s="24">
        <f t="shared" si="4"/>
        <v>0</v>
      </c>
    </row>
    <row r="188" spans="1:6" ht="18.75" customHeight="1" outlineLevel="1">
      <c r="A188" s="6">
        <v>1749</v>
      </c>
      <c r="B188" s="3" t="s">
        <v>147</v>
      </c>
      <c r="C188" s="4" t="s">
        <v>4</v>
      </c>
      <c r="D188" s="20">
        <v>1288</v>
      </c>
      <c r="E188" s="42"/>
      <c r="F188" s="24">
        <f t="shared" si="4"/>
        <v>0</v>
      </c>
    </row>
    <row r="189" spans="1:6" ht="18.75" customHeight="1" outlineLevel="1">
      <c r="A189" s="6">
        <v>1750</v>
      </c>
      <c r="B189" s="3" t="s">
        <v>148</v>
      </c>
      <c r="C189" s="4" t="s">
        <v>4</v>
      </c>
      <c r="D189" s="20">
        <v>2016</v>
      </c>
      <c r="E189" s="42"/>
      <c r="F189" s="24">
        <f t="shared" si="4"/>
        <v>0</v>
      </c>
    </row>
    <row r="190" spans="1:6" ht="18.75" customHeight="1" outlineLevel="1">
      <c r="A190" s="6">
        <v>1751</v>
      </c>
      <c r="B190" s="3" t="s">
        <v>149</v>
      </c>
      <c r="C190" s="4" t="s">
        <v>4</v>
      </c>
      <c r="D190" s="20">
        <v>3935</v>
      </c>
      <c r="E190" s="42"/>
      <c r="F190" s="24">
        <f t="shared" si="4"/>
        <v>0</v>
      </c>
    </row>
    <row r="191" spans="1:6" ht="18.75" customHeight="1" outlineLevel="1">
      <c r="A191" s="6">
        <v>1752</v>
      </c>
      <c r="B191" s="3" t="s">
        <v>150</v>
      </c>
      <c r="C191" s="4" t="s">
        <v>4</v>
      </c>
      <c r="D191" s="20">
        <v>1876</v>
      </c>
      <c r="E191" s="42"/>
      <c r="F191" s="24">
        <f t="shared" si="4"/>
        <v>0</v>
      </c>
    </row>
    <row r="192" spans="1:6" ht="18.75" customHeight="1" outlineLevel="1">
      <c r="A192" s="6">
        <v>1753</v>
      </c>
      <c r="B192" s="3" t="s">
        <v>151</v>
      </c>
      <c r="C192" s="4" t="s">
        <v>4</v>
      </c>
      <c r="D192" s="20">
        <v>2361</v>
      </c>
      <c r="E192" s="42"/>
      <c r="F192" s="24">
        <f t="shared" si="4"/>
        <v>0</v>
      </c>
    </row>
    <row r="193" spans="1:6" ht="18.75" customHeight="1" outlineLevel="1" thickBot="1">
      <c r="A193" s="8">
        <v>1754</v>
      </c>
      <c r="B193" s="9" t="s">
        <v>152</v>
      </c>
      <c r="C193" s="10" t="s">
        <v>4</v>
      </c>
      <c r="D193" s="23">
        <v>4592</v>
      </c>
      <c r="E193" s="43"/>
      <c r="F193" s="25">
        <f t="shared" si="4"/>
        <v>0</v>
      </c>
    </row>
    <row r="194" spans="1:6" ht="23.1" customHeight="1" thickBot="1">
      <c r="A194" s="57" t="s">
        <v>156</v>
      </c>
      <c r="B194" s="58"/>
      <c r="C194" s="58"/>
      <c r="D194" s="59"/>
      <c r="E194" s="44"/>
      <c r="F194" s="33">
        <f>SUM(F175:F193)</f>
        <v>0</v>
      </c>
    </row>
  </sheetData>
  <mergeCells count="9">
    <mergeCell ref="A194:D194"/>
    <mergeCell ref="A5:F5"/>
    <mergeCell ref="A27:E27"/>
    <mergeCell ref="A6:F6"/>
    <mergeCell ref="A28:F28"/>
    <mergeCell ref="A120:F120"/>
    <mergeCell ref="A174:F174"/>
    <mergeCell ref="A173:D173"/>
    <mergeCell ref="A119:D119"/>
  </mergeCells>
  <phoneticPr fontId="17" type="noConversion"/>
  <pageMargins left="0" right="0" top="0" bottom="0" header="0" footer="0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workbookViewId="0">
      <selection activeCell="B6" sqref="B6"/>
    </sheetView>
  </sheetViews>
  <sheetFormatPr defaultRowHeight="14.4" outlineLevelRow="1"/>
  <cols>
    <col min="1" max="1" width="7.6640625" customWidth="1"/>
    <col min="2" max="2" width="33.88671875" customWidth="1"/>
    <col min="4" max="4" width="18.88671875" customWidth="1"/>
    <col min="5" max="5" width="12.5546875" style="47" customWidth="1"/>
    <col min="6" max="6" width="16.109375" style="1" customWidth="1"/>
  </cols>
  <sheetData>
    <row r="2" spans="1:7">
      <c r="B2" t="s">
        <v>159</v>
      </c>
    </row>
    <row r="3" spans="1:7" ht="15" thickBot="1"/>
    <row r="4" spans="1:7" ht="15.6">
      <c r="A4" s="17" t="s">
        <v>160</v>
      </c>
      <c r="B4" s="18" t="s">
        <v>161</v>
      </c>
      <c r="C4" s="19" t="s">
        <v>162</v>
      </c>
      <c r="D4" s="18" t="s">
        <v>163</v>
      </c>
      <c r="E4" s="48" t="s">
        <v>164</v>
      </c>
      <c r="F4" s="49" t="s">
        <v>165</v>
      </c>
    </row>
    <row r="5" spans="1:7" ht="34.200000000000003" outlineLevel="1">
      <c r="A5" s="6">
        <v>69</v>
      </c>
      <c r="B5" s="3" t="s">
        <v>12</v>
      </c>
      <c r="C5" s="4" t="s">
        <v>6</v>
      </c>
      <c r="D5" s="5">
        <v>2504</v>
      </c>
      <c r="E5" s="5">
        <v>2</v>
      </c>
      <c r="F5" s="5">
        <f>D5*E5</f>
        <v>5008</v>
      </c>
      <c r="G5" s="15" t="s">
        <v>166</v>
      </c>
    </row>
    <row r="6" spans="1:7" s="22" customFormat="1" ht="35.4" customHeight="1" outlineLevel="1">
      <c r="A6" s="29">
        <v>334</v>
      </c>
      <c r="B6" s="21" t="s">
        <v>175</v>
      </c>
      <c r="C6" s="30" t="s">
        <v>174</v>
      </c>
      <c r="D6" s="31">
        <v>1045</v>
      </c>
      <c r="E6" s="5">
        <v>3</v>
      </c>
      <c r="F6" s="5">
        <v>3135</v>
      </c>
      <c r="G6" s="32" t="s">
        <v>166</v>
      </c>
    </row>
    <row r="7" spans="1:7" ht="36" customHeight="1" outlineLevel="1">
      <c r="A7" s="13">
        <v>372</v>
      </c>
      <c r="B7" s="9" t="s">
        <v>13</v>
      </c>
      <c r="C7" s="12" t="s">
        <v>6</v>
      </c>
      <c r="D7" s="11">
        <v>2693</v>
      </c>
      <c r="E7" s="5">
        <v>5.2</v>
      </c>
      <c r="F7" s="5">
        <v>14003.6</v>
      </c>
      <c r="G7" s="15" t="s">
        <v>166</v>
      </c>
    </row>
    <row r="8" spans="1:7" ht="21.6" thickBot="1">
      <c r="A8" s="60" t="s">
        <v>168</v>
      </c>
      <c r="B8" s="61"/>
      <c r="C8" s="61"/>
      <c r="D8" s="61"/>
      <c r="E8" s="61"/>
      <c r="F8" s="50">
        <f>SUM(F5:F7)</f>
        <v>22146.6</v>
      </c>
    </row>
  </sheetData>
  <mergeCells count="1">
    <mergeCell ref="A8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5:B28"/>
  <sheetViews>
    <sheetView topLeftCell="A43" workbookViewId="0">
      <selection activeCell="M27" sqref="M27"/>
    </sheetView>
  </sheetViews>
  <sheetFormatPr defaultRowHeight="14.4"/>
  <sheetData>
    <row r="25" spans="2:2">
      <c r="B25" t="s">
        <v>157</v>
      </c>
    </row>
    <row r="28" spans="2:2" ht="18">
      <c r="B28" s="16" t="s">
        <v>167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расценки</vt:lpstr>
      <vt:lpstr>пример сметы</vt:lpstr>
      <vt:lpstr>Как пользоваться</vt:lpstr>
      <vt:lpstr>расценки!курс</vt:lpstr>
      <vt:lpstr>расценки!Область_печати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2022-08-15T04:36:27Z</dcterms:modified>
</cp:coreProperties>
</file>